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7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K36" i="1" l="1"/>
  <c r="I59" i="1" l="1"/>
  <c r="G59" i="1"/>
  <c r="F59" i="1"/>
  <c r="B59" i="1"/>
  <c r="G58" i="1"/>
  <c r="F58" i="1"/>
  <c r="B58" i="1"/>
  <c r="G57" i="1"/>
  <c r="F57" i="1"/>
  <c r="F50" i="1" s="1"/>
  <c r="B57" i="1"/>
  <c r="I56" i="1"/>
  <c r="E56" i="1"/>
  <c r="C56" i="1"/>
  <c r="B56" i="1"/>
  <c r="I55" i="1"/>
  <c r="E55" i="1"/>
  <c r="C55" i="1"/>
  <c r="B55" i="1"/>
  <c r="I54" i="1"/>
  <c r="G54" i="1"/>
  <c r="G55" i="1" s="1"/>
  <c r="G56" i="1" s="1"/>
  <c r="F54" i="1"/>
  <c r="F55" i="1" s="1"/>
  <c r="F56" i="1" s="1"/>
  <c r="E54" i="1"/>
  <c r="C54" i="1"/>
  <c r="B54" i="1"/>
  <c r="I53" i="1"/>
  <c r="C53" i="1"/>
  <c r="B53" i="1"/>
  <c r="I52" i="1"/>
  <c r="G52" i="1"/>
  <c r="E52" i="1"/>
  <c r="B52" i="1"/>
  <c r="I51" i="1"/>
  <c r="G51" i="1"/>
  <c r="E51" i="1"/>
  <c r="B51" i="1"/>
  <c r="I50" i="1"/>
  <c r="G50" i="1"/>
  <c r="E50" i="1"/>
  <c r="B50" i="1"/>
  <c r="I49" i="1"/>
  <c r="G49" i="1"/>
  <c r="E49" i="1"/>
  <c r="B49" i="1"/>
  <c r="I48" i="1"/>
  <c r="G48" i="1"/>
  <c r="E48" i="1"/>
  <c r="B48" i="1"/>
  <c r="I47" i="1"/>
  <c r="G47" i="1"/>
  <c r="E47" i="1"/>
  <c r="B47" i="1"/>
  <c r="I46" i="1"/>
  <c r="G46" i="1"/>
  <c r="F46" i="1"/>
  <c r="E46" i="1"/>
  <c r="B46" i="1"/>
  <c r="I45" i="1"/>
  <c r="G45" i="1"/>
  <c r="E45" i="1"/>
  <c r="B45" i="1"/>
  <c r="I44" i="1"/>
  <c r="G44" i="1"/>
  <c r="E44" i="1"/>
  <c r="B44" i="1"/>
  <c r="I43" i="1"/>
  <c r="G43" i="1"/>
  <c r="E43" i="1"/>
  <c r="B43" i="1"/>
  <c r="I42" i="1"/>
  <c r="H42" i="1"/>
  <c r="G42" i="1"/>
  <c r="E42" i="1"/>
  <c r="B42" i="1"/>
  <c r="I41" i="1"/>
  <c r="H41" i="1"/>
  <c r="F41" i="1"/>
  <c r="E41" i="1"/>
  <c r="B41" i="1"/>
  <c r="I40" i="1"/>
  <c r="E40" i="1"/>
  <c r="B40" i="1"/>
  <c r="I39" i="1"/>
  <c r="E39" i="1"/>
  <c r="B39" i="1"/>
  <c r="I38" i="1"/>
  <c r="G38" i="1"/>
  <c r="G39" i="1" s="1"/>
  <c r="G40" i="1" s="1"/>
  <c r="F38" i="1"/>
  <c r="F39" i="1" s="1"/>
  <c r="F40" i="1" s="1"/>
  <c r="E38" i="1"/>
  <c r="B38" i="1"/>
  <c r="I37" i="1"/>
  <c r="E37" i="1"/>
  <c r="B37" i="1"/>
  <c r="I36" i="1"/>
  <c r="G36" i="1"/>
  <c r="F36" i="1"/>
  <c r="E36" i="1"/>
  <c r="B36" i="1"/>
  <c r="I35" i="1"/>
  <c r="G35" i="1"/>
  <c r="F35" i="1"/>
  <c r="E35" i="1"/>
  <c r="B35" i="1"/>
  <c r="I34" i="1"/>
  <c r="G34" i="1"/>
  <c r="F34" i="1"/>
  <c r="E34" i="1"/>
  <c r="B34" i="1"/>
  <c r="I33" i="1"/>
  <c r="H33" i="1"/>
  <c r="G33" i="1"/>
  <c r="F33" i="1"/>
  <c r="E33" i="1"/>
  <c r="B33" i="1"/>
  <c r="I32" i="1"/>
  <c r="G32" i="1"/>
  <c r="F32" i="1"/>
  <c r="E32" i="1"/>
  <c r="B32" i="1"/>
  <c r="I31" i="1"/>
  <c r="G31" i="1"/>
  <c r="F31" i="1"/>
  <c r="E31" i="1"/>
  <c r="B31" i="1"/>
  <c r="I30" i="1"/>
  <c r="G30" i="1"/>
  <c r="F30" i="1"/>
  <c r="E30" i="1"/>
  <c r="B30" i="1"/>
  <c r="I29" i="1"/>
  <c r="G29" i="1"/>
  <c r="F29" i="1"/>
  <c r="E29" i="1"/>
  <c r="B29" i="1"/>
  <c r="I28" i="1"/>
  <c r="G28" i="1"/>
  <c r="F28" i="1"/>
  <c r="E28" i="1"/>
  <c r="B28" i="1"/>
  <c r="I27" i="1"/>
  <c r="G27" i="1"/>
  <c r="F27" i="1"/>
  <c r="E27" i="1"/>
  <c r="B27" i="1"/>
  <c r="I26" i="1"/>
  <c r="G26" i="1"/>
  <c r="F26" i="1"/>
  <c r="E26" i="1"/>
  <c r="B26" i="1"/>
  <c r="I25" i="1"/>
  <c r="G25" i="1"/>
  <c r="F25" i="1"/>
  <c r="E25" i="1"/>
  <c r="B25" i="1"/>
  <c r="I24" i="1"/>
  <c r="G24" i="1"/>
  <c r="F24" i="1"/>
  <c r="E24" i="1"/>
  <c r="B24" i="1"/>
  <c r="I23" i="1"/>
  <c r="F23" i="1"/>
  <c r="B23" i="1"/>
  <c r="I22" i="1"/>
  <c r="F22" i="1"/>
  <c r="I21" i="1"/>
  <c r="F21" i="1"/>
  <c r="B21" i="1"/>
  <c r="I20" i="1"/>
  <c r="F20" i="1"/>
  <c r="B20" i="1"/>
  <c r="I19" i="1"/>
  <c r="F19" i="1"/>
  <c r="B19" i="1"/>
  <c r="I18" i="1"/>
  <c r="F18" i="1"/>
  <c r="B18" i="1"/>
  <c r="I17" i="1"/>
  <c r="F17" i="1"/>
  <c r="B17" i="1"/>
  <c r="I16" i="1"/>
  <c r="F16" i="1"/>
  <c r="B16" i="1"/>
  <c r="I15" i="1"/>
  <c r="I14" i="1"/>
  <c r="G14" i="1"/>
  <c r="G15" i="1" s="1"/>
  <c r="F14" i="1"/>
  <c r="F15" i="1" s="1"/>
  <c r="E14" i="1"/>
  <c r="E15" i="1" s="1"/>
  <c r="B14" i="1"/>
  <c r="I13" i="1"/>
  <c r="G13" i="1"/>
  <c r="F13" i="1"/>
  <c r="E13" i="1"/>
  <c r="B13" i="1"/>
  <c r="I12" i="1"/>
  <c r="G12" i="1"/>
  <c r="F12" i="1"/>
  <c r="E12" i="1"/>
  <c r="B12" i="1"/>
  <c r="I11" i="1"/>
  <c r="H11" i="1"/>
  <c r="G11" i="1"/>
  <c r="F11" i="1"/>
  <c r="E11" i="1"/>
  <c r="B11" i="1"/>
  <c r="I10" i="1"/>
  <c r="G10" i="1"/>
  <c r="F10" i="1"/>
  <c r="E10" i="1"/>
  <c r="B10" i="1"/>
  <c r="I9" i="1"/>
  <c r="G9" i="1"/>
  <c r="F9" i="1"/>
  <c r="E9" i="1"/>
  <c r="B9" i="1"/>
  <c r="I8" i="1"/>
  <c r="G8" i="1"/>
  <c r="F8" i="1"/>
  <c r="E8" i="1"/>
  <c r="B8" i="1"/>
  <c r="I7" i="1"/>
  <c r="G7" i="1"/>
  <c r="F7" i="1"/>
  <c r="E7" i="1"/>
  <c r="B7" i="1"/>
  <c r="I6" i="1"/>
  <c r="G6" i="1"/>
  <c r="F6" i="1"/>
  <c r="E6" i="1"/>
  <c r="B6" i="1"/>
  <c r="G5" i="1"/>
  <c r="F5" i="1"/>
  <c r="E5" i="1"/>
  <c r="B5" i="1"/>
  <c r="G4" i="1"/>
  <c r="F4" i="1"/>
  <c r="B4" i="1"/>
  <c r="F47" i="1" l="1"/>
  <c r="F43" i="1"/>
  <c r="F48" i="1"/>
  <c r="F44" i="1"/>
  <c r="F52" i="1"/>
  <c r="F42" i="1"/>
  <c r="F45" i="1"/>
  <c r="F49" i="1"/>
  <c r="F51" i="1"/>
</calcChain>
</file>

<file path=xl/sharedStrings.xml><?xml version="1.0" encoding="utf-8"?>
<sst xmlns="http://schemas.openxmlformats.org/spreadsheetml/2006/main" count="248" uniqueCount="131">
  <si>
    <t>ГБПОУ РС (Я) "Якутский колледж культуры и искусств"</t>
  </si>
  <si>
    <t>Информация о выпускнике*</t>
  </si>
  <si>
    <t>Информация о работнике</t>
  </si>
  <si>
    <t>№</t>
  </si>
  <si>
    <t>ФИО</t>
  </si>
  <si>
    <t>Дата рождения</t>
  </si>
  <si>
    <t>Уровень образования</t>
  </si>
  <si>
    <t>Направление подготовки</t>
  </si>
  <si>
    <t>Код</t>
  </si>
  <si>
    <t>Специальность/профессия</t>
  </si>
  <si>
    <t>Социальное положение</t>
  </si>
  <si>
    <t>Обучение за счет федерального бюджета РФ/РС (Я)/ платное обучение</t>
  </si>
  <si>
    <t>Наименование муниципального образования (где трудоустроен выпускник)</t>
  </si>
  <si>
    <t>Наименование</t>
  </si>
  <si>
    <t>Должность</t>
  </si>
  <si>
    <t>СПО</t>
  </si>
  <si>
    <t>Искусство и культура</t>
  </si>
  <si>
    <t>Гос.бюджета РС (Я)</t>
  </si>
  <si>
    <t>Декрет</t>
  </si>
  <si>
    <t>Таттинский улус, с. Ытык-Кюель</t>
  </si>
  <si>
    <t>МБУ УКиДР МР "Таттинский улус" ДНАТ "Дружба"</t>
  </si>
  <si>
    <t>Хореограф</t>
  </si>
  <si>
    <t>Томпонский район, п. Хандыга</t>
  </si>
  <si>
    <t>МБУ Дом культуры "Манчаары"</t>
  </si>
  <si>
    <t>г. Якутск</t>
  </si>
  <si>
    <t xml:space="preserve">Артист </t>
  </si>
  <si>
    <t>Мегино-Кангаласский улус, с. Тюнгюлю</t>
  </si>
  <si>
    <t>МБУ ДО "Тюнгюлюнская ДШИ"</t>
  </si>
  <si>
    <t>Худ.рук.</t>
  </si>
  <si>
    <t>Среднеколымский улус, г. Среднеколымск</t>
  </si>
  <si>
    <t>МБУ ДО "ДШИ им. А.Созонова"</t>
  </si>
  <si>
    <t>Преподаватель хореографического отделения</t>
  </si>
  <si>
    <t>Степанова Уйгулаана Дорофеевна</t>
  </si>
  <si>
    <t>Музыкальное искусство</t>
  </si>
  <si>
    <t>Хоровое дирижирование. Дирижер хора, преподаватель.</t>
  </si>
  <si>
    <t>Дирижер</t>
  </si>
  <si>
    <t>07.06.1994.</t>
  </si>
  <si>
    <t>20.12.1997.</t>
  </si>
  <si>
    <t>Хормейстер</t>
  </si>
  <si>
    <t>27.02.1998.</t>
  </si>
  <si>
    <t>АУ "Государственная филармония РС (Я) им. Г.М. Кривошапко"</t>
  </si>
  <si>
    <t>Артист хора</t>
  </si>
  <si>
    <t>06.04.1997.</t>
  </si>
  <si>
    <t>11.07.1995.</t>
  </si>
  <si>
    <t>21.08.1994.</t>
  </si>
  <si>
    <t>Таттинский улус, с. Булун</t>
  </si>
  <si>
    <t>МБУ ДНТ "Кытыл"</t>
  </si>
  <si>
    <t xml:space="preserve">01.08.1997. </t>
  </si>
  <si>
    <t>По уходу за ребенком</t>
  </si>
  <si>
    <t>Специалист</t>
  </si>
  <si>
    <t>п. Жатай</t>
  </si>
  <si>
    <t>МБУ ДК "Маяк" ГО "Жатай"</t>
  </si>
  <si>
    <t>Руководитель клуба по интересам</t>
  </si>
  <si>
    <t>Горный улус, с. Бердигестях</t>
  </si>
  <si>
    <t>МБУ "Центр Досуга им. М.С. Егорова"</t>
  </si>
  <si>
    <t>Режиссер массовых мероприятий</t>
  </si>
  <si>
    <t>53.02.08.</t>
  </si>
  <si>
    <t>Музыкальное звукооператорское мастерство. Специалист звукооператорского мастерства.</t>
  </si>
  <si>
    <t>Преподаватель спец.дисциплин</t>
  </si>
  <si>
    <t>сирота</t>
  </si>
  <si>
    <t>Театральное творчество. Рук-ль любительского, творческого коллектива. Преподаватель.</t>
  </si>
  <si>
    <t>09.01.1997.</t>
  </si>
  <si>
    <t>18.02.1997.</t>
  </si>
  <si>
    <t>03.06.1998.</t>
  </si>
  <si>
    <t>16.02.1997.</t>
  </si>
  <si>
    <t>Экранные искусства</t>
  </si>
  <si>
    <t>55.02.01</t>
  </si>
  <si>
    <t>Театральная и аудиовизуальная техника. Техник</t>
  </si>
  <si>
    <t>ООО Прокатное агентство "Звук и свет"</t>
  </si>
  <si>
    <t>Техник сцены-светорежиссер</t>
  </si>
  <si>
    <t>25.05.1995 .</t>
  </si>
  <si>
    <t>Культура и искусство</t>
  </si>
  <si>
    <t>09.02.1996 .</t>
  </si>
  <si>
    <t>17.11.1995.</t>
  </si>
  <si>
    <t>ГБУ РС(Я) "Государственный тетар коренных малочисленных народов Севера"</t>
  </si>
  <si>
    <t>Мегино-кангаласский улус, с. Майя</t>
  </si>
  <si>
    <t>МБУ ДО "Центр дополнительного образования детей"</t>
  </si>
  <si>
    <t>Педагог доп. образования</t>
  </si>
  <si>
    <t>Руководитель клубного формирования</t>
  </si>
  <si>
    <t xml:space="preserve">НТТ РС (Я) им. С. Зверева – Кыыл – Уола  г. Якутск </t>
  </si>
  <si>
    <t>Артист балета</t>
  </si>
  <si>
    <t xml:space="preserve">Филиал МБО ДО «Баягинская ШИ им. И.Д. Христофорова» МР </t>
  </si>
  <si>
    <t xml:space="preserve">Таттинский улус, с. Победа </t>
  </si>
  <si>
    <t xml:space="preserve">Преподаватель хореографического отделения </t>
  </si>
  <si>
    <t xml:space="preserve">МБУ ЦК </t>
  </si>
  <si>
    <t xml:space="preserve">Томпонский улус , п. Крест – Хальджай </t>
  </si>
  <si>
    <t>ООО "Майтона"</t>
  </si>
  <si>
    <t>Младший саунд дизайнер</t>
  </si>
  <si>
    <t>ФГБОУ ВО ЯГСХА "Ветеринарно-санаторная экспертиза"</t>
  </si>
  <si>
    <t xml:space="preserve">Хангаласский улус с. Чапаево </t>
  </si>
  <si>
    <t xml:space="preserve">Муниципальное бюджетное учреждение дополнительного образования «Детская театральная школа» МР. </t>
  </si>
  <si>
    <t xml:space="preserve">г. Санкт-Петербург </t>
  </si>
  <si>
    <t>Санкт-Петербургский государственный институт культуры. Очная форма обучения. Режиссура театра (режиссура эстрады).</t>
  </si>
  <si>
    <t xml:space="preserve">АУ «Государственный театр эстрады» РС (Я) </t>
  </si>
  <si>
    <t>Администратор</t>
  </si>
  <si>
    <t>Арктический государственный институт культуры и искусств. Очная форма обучения. Актерское мастерство.</t>
  </si>
  <si>
    <t>Служба в РА</t>
  </si>
  <si>
    <t xml:space="preserve">АУ "Театр актера и кукол" РС(Я).  </t>
  </si>
  <si>
    <t>Актер</t>
  </si>
  <si>
    <t>ФГБОУ ВО ЯГСХА "Юридическое"</t>
  </si>
  <si>
    <t>Горный улус, с. Ерт</t>
  </si>
  <si>
    <t>МБУ "Шологонский ЦД"</t>
  </si>
  <si>
    <t>МБО ДО "ДШИ им. Ф.С. Аргунова"</t>
  </si>
  <si>
    <t>Нюрбинский район, г. Нюрба</t>
  </si>
  <si>
    <t>"Нюрбинский государственный передвижной драматический театр" РС (Я)</t>
  </si>
  <si>
    <t>ГНК "Сахафильм"</t>
  </si>
  <si>
    <t>Светотехник</t>
  </si>
  <si>
    <t>Преподаватель спец. дисциплин</t>
  </si>
  <si>
    <t>Работает не по специальности</t>
  </si>
  <si>
    <t>Неустроева Марина Федотовна</t>
  </si>
  <si>
    <t>г. Санкт-Петербург</t>
  </si>
  <si>
    <t xml:space="preserve">г. Владивосток </t>
  </si>
  <si>
    <t>Владивостокский государственный университет экономики и сервиса кафедра "Телевидение" специальность "Медийная журналистика"</t>
  </si>
  <si>
    <t xml:space="preserve">г. Нерюингри </t>
  </si>
  <si>
    <t>Муз. Руководитель</t>
  </si>
  <si>
    <t>Чурапчинский улус, с. Толон</t>
  </si>
  <si>
    <t>"Бахсытская СОШ им. Д.Г. Барашкова"</t>
  </si>
  <si>
    <t>Дирижер хора, преподаватель</t>
  </si>
  <si>
    <t>МБУ "Дом народного творчесвта им. Д.М. Васильева"</t>
  </si>
  <si>
    <t>Специалист по народным жанрам</t>
  </si>
  <si>
    <t>Вилюйский улус, с. Хампа</t>
  </si>
  <si>
    <t>МБУ "Хампинский Центр досуга "Эрэл"</t>
  </si>
  <si>
    <t>Оператор</t>
  </si>
  <si>
    <t>Усть-Алданский улус. С. Дюпся</t>
  </si>
  <si>
    <t>Монтажник техник</t>
  </si>
  <si>
    <t>Фотограф</t>
  </si>
  <si>
    <t>г.Якутск</t>
  </si>
  <si>
    <t>Чурапчинский улус, с. Мырылы</t>
  </si>
  <si>
    <t>ООО "Театр эстрады "Сахаконцерт"</t>
  </si>
  <si>
    <t xml:space="preserve">МБУ "Центр Досуга" </t>
  </si>
  <si>
    <t>Режиссер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</si>
</sst>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4" xfId="0" applyFont="1" applyBorder="1" applyAlignment="1"/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14" fontId="2" fillId="2" borderId="4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14" fontId="2" fillId="2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4" fontId="2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0" fontId="1" fillId="3" borderId="4" xfId="0" applyFont="1" applyFill="1" applyBorder="1" applyAlignment="1">
      <alignment vertical="top" wrapText="1"/>
    </xf>
    <xf numFmtId="14" fontId="2" fillId="3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0" fontId="0" fillId="2" borderId="4" xfId="0" applyFill="1" applyBorder="1" applyAlignment="1">
      <alignment vertical="top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2" borderId="8" xfId="0" applyFont="1" applyFill="1" applyBorder="1" applyAlignment="1">
      <alignment vertical="top"/>
    </xf>
    <xf numFmtId="0" fontId="1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/>
    </xf>
    <xf numFmtId="0" fontId="1" fillId="2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-2018/&#1059;&#1095;&#1077;&#1090;%20&#1089;&#1090;&#1091;&#1076;&#1077;&#1085;&#1090;&#1086;&#1074;%202017-2018%20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8;&#1091;&#1076;&#1086;&#1091;&#1089;&#1090;&#1088;&#1086;&#1081;&#1089;&#1090;&#1074;&#1086;-2017/&#1060;&#1086;&#1088;&#1084;&#1072;%20&#1086;&#1090;&#1095;&#1077;&#1090;&#1085;&#1086;&#1089;&#1090;&#1080;%20&#1086;&#1082;&#1090;&#1103;&#1073;&#1088;&#1100;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5;&#1080;&#1090;&#1086;&#1088;&#1080;&#1085;&#1075;%20&#1079;&#1072;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lege-server\&#1054;&#1073;&#1097;&#1080;&#1077;%20&#1076;&#1086;&#1082;&#1091;&#1084;&#1077;&#1085;&#1090;&#1099;\&#1057;&#1054;&#1062;.&#1055;&#1045;&#1044;&#1040;&#1043;&#1054;&#1043;\&#1057;&#1054;&#1062;&#1055;&#1045;&#1044;&#1040;&#1043;&#1054;&#1043;\2017-2018%20&#1091;&#1095;.&#1075;\&#1041;&#1072;&#1085;&#1082;%20&#1076;&#1072;&#1085;&#1085;&#1099;&#1093;%20&#1086;&#1090;%20&#1082;&#1091;&#1088;&#1072;&#1090;&#1086;&#1088;&#1086;&#1074;%202017-18%20&#1091;&#1095;.&#1075;\2%20&#1082;&#1091;&#1088;&#1089;\&#1058;&#1040;&#1042;&#1058;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Т1"/>
      <sheetName val="ХТ2"/>
      <sheetName val="ХТ3"/>
      <sheetName val="ХТ4"/>
      <sheetName val="ХД3"/>
      <sheetName val="ХД4"/>
      <sheetName val="СКД1"/>
      <sheetName val="СКД3"/>
      <sheetName val="СКД4"/>
      <sheetName val="МЗМ2"/>
      <sheetName val="МЗМ4"/>
      <sheetName val="ЭХТ1"/>
      <sheetName val="ЭХТ2"/>
      <sheetName val="ЭХТ3"/>
      <sheetName val="ТТ4"/>
      <sheetName val="ТАВТ"/>
      <sheetName val="ФВТ1"/>
      <sheetName val="Общее кол"/>
      <sheetName val="Платники"/>
      <sheetName val="ФВТ4"/>
      <sheetName val="МЗМ3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 xml:space="preserve">Апросимова Айгыына Михайловна  </v>
          </cell>
        </row>
        <row r="4">
          <cell r="B4" t="str">
            <v xml:space="preserve">Аргунова Анна Николаевна </v>
          </cell>
        </row>
        <row r="6">
          <cell r="B6" t="str">
            <v xml:space="preserve">Борисова Ольга Мировна </v>
          </cell>
        </row>
        <row r="7">
          <cell r="B7" t="str">
            <v xml:space="preserve">Брызгаев Василий Васильевич </v>
          </cell>
        </row>
        <row r="8">
          <cell r="B8" t="str">
            <v xml:space="preserve">Заровняева Саргылана Петровна </v>
          </cell>
        </row>
        <row r="9">
          <cell r="B9" t="str">
            <v xml:space="preserve">Кайгародова Виолетта Егоровна </v>
          </cell>
        </row>
        <row r="10">
          <cell r="B10" t="str">
            <v xml:space="preserve">Кардашевская Саргы Аскалоновна  </v>
          </cell>
        </row>
        <row r="11">
          <cell r="B11" t="str">
            <v xml:space="preserve">Мыреева Варвара Максимовна </v>
          </cell>
        </row>
        <row r="12">
          <cell r="B12" t="str">
            <v xml:space="preserve">Цыпандина Марианна Николаевна </v>
          </cell>
        </row>
        <row r="13">
          <cell r="B13" t="str">
            <v xml:space="preserve">Третьякова Андриана Андреевна </v>
          </cell>
        </row>
        <row r="14">
          <cell r="B14" t="str">
            <v>Ахромешина Марианна Михайловна</v>
          </cell>
        </row>
      </sheetData>
      <sheetData sheetId="4" refreshError="1"/>
      <sheetData sheetId="5" refreshError="1">
        <row r="3">
          <cell r="B3" t="str">
            <v xml:space="preserve">Александрова Елена Дмитриевна  </v>
          </cell>
        </row>
        <row r="4">
          <cell r="B4" t="str">
            <v xml:space="preserve">Васильев Семен Павлович </v>
          </cell>
        </row>
        <row r="5">
          <cell r="B5" t="str">
            <v xml:space="preserve">Григорьева Елена Михайловна </v>
          </cell>
        </row>
        <row r="6">
          <cell r="B6" t="str">
            <v xml:space="preserve">Гуляев Лазарь Николаевич </v>
          </cell>
        </row>
        <row r="7">
          <cell r="B7" t="str">
            <v xml:space="preserve">Дмитриев Петр Дмитриевич </v>
          </cell>
        </row>
        <row r="8">
          <cell r="B8" t="str">
            <v xml:space="preserve">Новоприезжий Афанасий Васильевич </v>
          </cell>
        </row>
        <row r="10">
          <cell r="B10" t="str">
            <v xml:space="preserve">Худаева Айна Сергеевна </v>
          </cell>
        </row>
      </sheetData>
      <sheetData sheetId="6" refreshError="1"/>
      <sheetData sheetId="7" refreshError="1"/>
      <sheetData sheetId="8" refreshError="1">
        <row r="4">
          <cell r="B4" t="str">
            <v xml:space="preserve">Атласова Татьяна Владиславовна </v>
          </cell>
        </row>
        <row r="5">
          <cell r="B5" t="str">
            <v xml:space="preserve">Винокуров Айтал Максимович </v>
          </cell>
        </row>
        <row r="6">
          <cell r="B6" t="str">
            <v xml:space="preserve">Горохова Саргылана Константиновна  </v>
          </cell>
        </row>
        <row r="7">
          <cell r="B7" t="str">
            <v xml:space="preserve">Григорьева Кристина Дмитриевна </v>
          </cell>
        </row>
        <row r="8">
          <cell r="B8" t="str">
            <v xml:space="preserve">Дегтярева Мария Петровна </v>
          </cell>
        </row>
        <row r="9">
          <cell r="B9" t="str">
            <v xml:space="preserve">Михайлов Никола Ильич </v>
          </cell>
        </row>
        <row r="10">
          <cell r="B10" t="str">
            <v xml:space="preserve">Мкртчян Алексей Евгеньевич </v>
          </cell>
        </row>
        <row r="11">
          <cell r="B11" t="str">
            <v xml:space="preserve">Прокопьева Айыына Ивановна </v>
          </cell>
        </row>
        <row r="12">
          <cell r="B12" t="str">
            <v xml:space="preserve">Руднева Светлана Ивановна </v>
          </cell>
        </row>
        <row r="13">
          <cell r="B13" t="str">
            <v xml:space="preserve">Сергеева Лилия Андреевна </v>
          </cell>
        </row>
        <row r="14">
          <cell r="B14" t="str">
            <v xml:space="preserve">Скрыбыкина Астра Руслановна </v>
          </cell>
        </row>
        <row r="15">
          <cell r="B15" t="str">
            <v xml:space="preserve">Тарасов Семен Петрович </v>
          </cell>
        </row>
        <row r="16">
          <cell r="B16" t="str">
            <v xml:space="preserve">Татаринов Ефрем Николаевич </v>
          </cell>
        </row>
        <row r="17">
          <cell r="B17" t="str">
            <v>Васильев Иван Иванович</v>
          </cell>
        </row>
      </sheetData>
      <sheetData sheetId="9" refreshError="1"/>
      <sheetData sheetId="10" refreshError="1">
        <row r="4">
          <cell r="B4" t="str">
            <v xml:space="preserve">Аммосов Павел Иннокентьевич </v>
          </cell>
        </row>
        <row r="5">
          <cell r="B5" t="str">
            <v xml:space="preserve">Дьяконов Роберт Дмитриевич </v>
          </cell>
        </row>
        <row r="6">
          <cell r="B6" t="str">
            <v xml:space="preserve">Лебедев Андрей Валерьевич </v>
          </cell>
        </row>
        <row r="7">
          <cell r="B7" t="str">
            <v xml:space="preserve">Сергучев Эллэй Георгиевич </v>
          </cell>
        </row>
      </sheetData>
      <sheetData sheetId="11" refreshError="1"/>
      <sheetData sheetId="12" refreshError="1"/>
      <sheetData sheetId="13" refreshError="1"/>
      <sheetData sheetId="14" refreshError="1">
        <row r="4">
          <cell r="B4" t="str">
            <v>Аксенов Юрий Иннокентьевич</v>
          </cell>
        </row>
        <row r="5">
          <cell r="B5" t="str">
            <v xml:space="preserve">Березкин Ян Эдуардович </v>
          </cell>
        </row>
        <row r="6">
          <cell r="B6" t="str">
            <v xml:space="preserve">Журавлев Даниил Алексеевич </v>
          </cell>
        </row>
        <row r="7">
          <cell r="B7" t="str">
            <v xml:space="preserve">Захаров Александр Егорович </v>
          </cell>
        </row>
        <row r="8">
          <cell r="B8" t="str">
            <v xml:space="preserve">Захаров Сандал Иванович </v>
          </cell>
        </row>
        <row r="9">
          <cell r="B9" t="str">
            <v xml:space="preserve">Иванов Дьулус Васильевич </v>
          </cell>
        </row>
        <row r="10">
          <cell r="B10" t="str">
            <v>Кириллин Александр Семенович</v>
          </cell>
        </row>
        <row r="11">
          <cell r="B11" t="str">
            <v xml:space="preserve">Макаров Роман Андреевич </v>
          </cell>
        </row>
        <row r="12">
          <cell r="B12" t="str">
            <v>Николаева Сайаана Алексеевна</v>
          </cell>
        </row>
        <row r="13">
          <cell r="B13" t="str">
            <v xml:space="preserve">Христофоров Ньургун Артемович </v>
          </cell>
        </row>
        <row r="14">
          <cell r="B14" t="str">
            <v xml:space="preserve">Чемезова Елена Степановна </v>
          </cell>
        </row>
        <row r="15">
          <cell r="B15" t="str">
            <v xml:space="preserve">Черкашин Семен Семенович </v>
          </cell>
        </row>
      </sheetData>
      <sheetData sheetId="15" refreshError="1">
        <row r="4">
          <cell r="B4" t="str">
            <v>Бережнов Дмитрий Филиппович</v>
          </cell>
        </row>
        <row r="5">
          <cell r="B5" t="str">
            <v>Григорьев Альберт Денисович</v>
          </cell>
        </row>
        <row r="7">
          <cell r="B7" t="str">
            <v>Николаев  Айаал Айаалович</v>
          </cell>
        </row>
        <row r="8">
          <cell r="B8" t="str">
            <v>Бочкарев Дмитрий Геннадьевич</v>
          </cell>
        </row>
      </sheetData>
      <sheetData sheetId="16" refreshError="1"/>
      <sheetData sheetId="17" refreshError="1"/>
      <sheetData sheetId="18" refreshError="1"/>
      <sheetData sheetId="19" refreshError="1">
        <row r="3">
          <cell r="B3" t="str">
            <v>Сокольников Герман Нюргунович</v>
          </cell>
        </row>
        <row r="4">
          <cell r="B4" t="str">
            <v>Дьячковский Вячеслав Юрьевич</v>
          </cell>
        </row>
        <row r="5">
          <cell r="B5" t="str">
            <v>Васильев Аян Александрович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отчетности 1"/>
      <sheetName val="Форма отчетности 2"/>
      <sheetName val="Форма отчетности 3"/>
    </sheetNames>
    <sheetDataSet>
      <sheetData sheetId="0" refreshError="1">
        <row r="12">
          <cell r="F12" t="str">
            <v xml:space="preserve">51.02.02. </v>
          </cell>
        </row>
        <row r="13">
          <cell r="F13" t="str">
            <v xml:space="preserve">51.02.02. </v>
          </cell>
          <cell r="G13" t="str">
            <v>Социально-культурная деятельность. Менеджер СКД</v>
          </cell>
        </row>
        <row r="14">
          <cell r="F14" t="str">
            <v xml:space="preserve">51.02.02. </v>
          </cell>
          <cell r="G14" t="str">
            <v>Социально-культурная деятельность. Менеджер СКД</v>
          </cell>
        </row>
        <row r="15">
          <cell r="F15" t="str">
            <v xml:space="preserve">51.02.02. </v>
          </cell>
          <cell r="G15" t="str">
            <v>Социально-культурная деятельность. Менеджер СКД</v>
          </cell>
        </row>
        <row r="16">
          <cell r="F16" t="str">
            <v xml:space="preserve">51.02.02. </v>
          </cell>
          <cell r="G16" t="str">
            <v>Социально-культурная деятельность. Менеджер СКД</v>
          </cell>
        </row>
        <row r="17">
          <cell r="F17" t="str">
            <v xml:space="preserve">51.02.02. </v>
          </cell>
          <cell r="G17" t="str">
            <v>Социально-культурная деятельность. Менеджер СКД</v>
          </cell>
        </row>
        <row r="18">
          <cell r="F18" t="str">
            <v xml:space="preserve">51.02.02. </v>
          </cell>
          <cell r="G18" t="str">
            <v>Социально-культурная деятельность. Менеджер СКД</v>
          </cell>
        </row>
        <row r="19">
          <cell r="F19" t="str">
            <v xml:space="preserve">51.02.02. </v>
          </cell>
          <cell r="G19" t="str">
            <v>Социально-культурная деятельность. Менеджер СКД</v>
          </cell>
        </row>
        <row r="20">
          <cell r="F20" t="str">
            <v xml:space="preserve">51.02.02. </v>
          </cell>
          <cell r="G20" t="str">
            <v>Социально-культурная деятельность. Менеджер СКД</v>
          </cell>
        </row>
        <row r="21">
          <cell r="F21" t="str">
            <v xml:space="preserve">51.02.02. </v>
          </cell>
          <cell r="G21" t="str">
            <v>Социально-культурная деятельность. Менеджер СКД</v>
          </cell>
        </row>
        <row r="22">
          <cell r="F22" t="str">
            <v xml:space="preserve">51.02.02. </v>
          </cell>
          <cell r="G22" t="str">
            <v>Социально-культурная деятельность. Менеджер СКД</v>
          </cell>
        </row>
        <row r="23">
          <cell r="F23" t="str">
            <v xml:space="preserve">51.02.02. </v>
          </cell>
          <cell r="G23" t="str">
            <v>Социально-культурная деятельность. Менеджер СКД</v>
          </cell>
        </row>
        <row r="24">
          <cell r="F24" t="str">
            <v xml:space="preserve">51.02.02. </v>
          </cell>
          <cell r="G24" t="str">
            <v>Социально-культурная деятельность. Менеджер СКД</v>
          </cell>
        </row>
        <row r="25">
          <cell r="F25" t="str">
            <v xml:space="preserve">51.02.02. </v>
          </cell>
          <cell r="G25" t="str">
            <v>Социально-культурная деятельность. Менеджер СКД</v>
          </cell>
        </row>
        <row r="53">
          <cell r="F53" t="str">
            <v xml:space="preserve">51.02.01. </v>
          </cell>
          <cell r="G53" t="str">
            <v>Хореографическое творчесвто. Рук-ль любительского, творческого коллектива. Преподаватель.</v>
          </cell>
        </row>
        <row r="54">
          <cell r="F54" t="str">
            <v xml:space="preserve">51.02.01. </v>
          </cell>
          <cell r="G54" t="str">
            <v>Хореографическое творчесвто. Рук-ль любительского, творческого коллектива. Преподаватель.</v>
          </cell>
        </row>
        <row r="56">
          <cell r="F56" t="str">
            <v xml:space="preserve">51.02.01. </v>
          </cell>
          <cell r="G56" t="str">
            <v>Хореографическое творчесвто. Рук-ль любительского, творческого коллектива. Преподаватель.</v>
          </cell>
        </row>
        <row r="57">
          <cell r="F57" t="str">
            <v xml:space="preserve">51.02.01. </v>
          </cell>
          <cell r="G57" t="str">
            <v>Хореографическое творчесвто. Рук-ль любительского, творческого коллектива. Преподаватель.</v>
          </cell>
        </row>
        <row r="58">
          <cell r="F58" t="str">
            <v xml:space="preserve">51.02.01. </v>
          </cell>
          <cell r="G58" t="str">
            <v>Хореографическое творчесвто. Рук-ль любительского, творческого коллектива. Преподаватель.</v>
          </cell>
        </row>
        <row r="59">
          <cell r="F59" t="str">
            <v xml:space="preserve">51.02.01. </v>
          </cell>
          <cell r="G59" t="str">
            <v>Хореографическое творчесвто. Рук-ль любительского, творческого коллектива. Преподаватель.</v>
          </cell>
        </row>
        <row r="60">
          <cell r="F60" t="str">
            <v xml:space="preserve">51.02.01. </v>
          </cell>
          <cell r="G60" t="str">
            <v>Хореографическое творчесвто. Рук-ль любительского, творческого коллектива. Преподаватель.</v>
          </cell>
        </row>
        <row r="61">
          <cell r="F61" t="str">
            <v xml:space="preserve">51.02.01. </v>
          </cell>
          <cell r="G61" t="str">
            <v>Хореографическое творчесвто. Рук-ль любительского, творческого коллектива. Преподаватель.</v>
          </cell>
        </row>
        <row r="62">
          <cell r="F62" t="str">
            <v xml:space="preserve">51.02.01. </v>
          </cell>
          <cell r="G62" t="str">
            <v>Хореографическое творчесвто. Рук-ль любительского, творческого коллектива. Преподаватель.</v>
          </cell>
        </row>
        <row r="63">
          <cell r="F63" t="str">
            <v xml:space="preserve">51.02.01. </v>
          </cell>
          <cell r="G63" t="str">
            <v>Хореографическое творчесвто. Рук-ль любительского, творческого коллектива. Преподаватель.</v>
          </cell>
        </row>
        <row r="64">
          <cell r="F64" t="str">
            <v xml:space="preserve">51.02.01. </v>
          </cell>
          <cell r="G64" t="str">
            <v>Хореографическое творчесвто. Рук-ль любительского, творческого коллектива. Преподаватель.</v>
          </cell>
        </row>
        <row r="70">
          <cell r="F70" t="str">
            <v xml:space="preserve">51.02.01. </v>
          </cell>
          <cell r="G70" t="str">
            <v>Фото и видеотворчество. Руководитель любительсекого, творческого коллектива. Преподаватель.</v>
          </cell>
        </row>
        <row r="71">
          <cell r="F71" t="str">
            <v xml:space="preserve">51.02.01. </v>
          </cell>
          <cell r="G71" t="str">
            <v>Фото и видеотворчество. Руководитель любительсекого, творческого коллектива. Преподаватель.</v>
          </cell>
        </row>
        <row r="72">
          <cell r="F72" t="str">
            <v xml:space="preserve">51.02.01. </v>
          </cell>
          <cell r="G72" t="str">
            <v>Фото и видеотворчество. Руководитель любительсекого, творческого коллектива. Преподаватель.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№1"/>
      <sheetName val="Раздел №2"/>
      <sheetName val="Раздел №3"/>
      <sheetName val="Раздел №4"/>
      <sheetName val="Раздел №5"/>
      <sheetName val="Раздел №6"/>
      <sheetName val="Раздел №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">
          <cell r="A25" t="str">
            <v>53.02.06</v>
          </cell>
        </row>
        <row r="26">
          <cell r="A26" t="str">
            <v>53.02.07</v>
          </cell>
        </row>
        <row r="27">
          <cell r="A27" t="str">
            <v>53.02.08</v>
          </cell>
        </row>
        <row r="28">
          <cell r="A28" t="str">
            <v>53.02.09</v>
          </cell>
        </row>
        <row r="29">
          <cell r="A29" t="str">
            <v>54.00.00</v>
          </cell>
        </row>
        <row r="30">
          <cell r="A30" t="str">
            <v>54.02.01</v>
          </cell>
        </row>
        <row r="31">
          <cell r="A31" t="str">
            <v>54.02.02</v>
          </cell>
        </row>
        <row r="32">
          <cell r="A32" t="str">
            <v>54.02.03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2">
          <cell r="C2">
            <v>36383</v>
          </cell>
        </row>
        <row r="3">
          <cell r="C3">
            <v>34849</v>
          </cell>
        </row>
        <row r="4">
          <cell r="C4">
            <v>35962</v>
          </cell>
        </row>
        <row r="6">
          <cell r="C6">
            <v>34303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43" workbookViewId="0">
      <selection activeCell="L57" sqref="L57"/>
    </sheetView>
  </sheetViews>
  <sheetFormatPr defaultRowHeight="15" x14ac:dyDescent="0.25"/>
  <cols>
    <col min="2" max="2" width="28.5703125" customWidth="1"/>
    <col min="5" max="5" width="22.28515625" customWidth="1"/>
    <col min="7" max="7" width="36.28515625" customWidth="1"/>
    <col min="9" max="9" width="16.140625" customWidth="1"/>
    <col min="10" max="10" width="23.5703125" customWidth="1"/>
    <col min="11" max="11" width="29.5703125" customWidth="1"/>
    <col min="12" max="12" width="20.5703125" customWidth="1"/>
  </cols>
  <sheetData>
    <row r="1" spans="1:12" x14ac:dyDescent="0.25">
      <c r="A1" s="1"/>
      <c r="B1" s="1"/>
      <c r="C1" s="1" t="s">
        <v>0</v>
      </c>
      <c r="D1" s="1"/>
      <c r="E1" s="1"/>
      <c r="F1" s="1"/>
      <c r="G1" s="1"/>
      <c r="H1" s="1"/>
      <c r="I1" s="1"/>
    </row>
    <row r="2" spans="1:12" x14ac:dyDescent="0.25">
      <c r="A2" s="2"/>
      <c r="B2" s="3"/>
      <c r="C2" s="3"/>
      <c r="D2" s="3"/>
      <c r="E2" s="3" t="s">
        <v>1</v>
      </c>
      <c r="F2" s="3"/>
      <c r="G2" s="3"/>
      <c r="H2" s="3"/>
      <c r="I2" s="4"/>
      <c r="J2" s="5"/>
      <c r="K2" s="6" t="s">
        <v>2</v>
      </c>
      <c r="L2" s="3"/>
    </row>
    <row r="3" spans="1:12" ht="45" x14ac:dyDescent="0.25">
      <c r="A3" s="7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8" t="s">
        <v>8</v>
      </c>
      <c r="G3" s="8" t="s">
        <v>9</v>
      </c>
      <c r="H3" s="11" t="s">
        <v>10</v>
      </c>
      <c r="I3" s="10" t="s">
        <v>11</v>
      </c>
      <c r="J3" s="11" t="s">
        <v>12</v>
      </c>
      <c r="K3" s="11" t="s">
        <v>13</v>
      </c>
      <c r="L3" s="8" t="s">
        <v>14</v>
      </c>
    </row>
    <row r="4" spans="1:12" ht="33.75" x14ac:dyDescent="0.25">
      <c r="A4" s="13">
        <v>1</v>
      </c>
      <c r="B4" s="14" t="str">
        <f>[1]ХТ4!B3</f>
        <v xml:space="preserve">Апросимова Айгыына Михайловна  </v>
      </c>
      <c r="C4" s="19">
        <v>36310</v>
      </c>
      <c r="D4" s="16" t="s">
        <v>15</v>
      </c>
      <c r="E4" s="17" t="s">
        <v>16</v>
      </c>
      <c r="F4" s="13" t="str">
        <f>'[2]Форма отчетности 1'!F53</f>
        <v xml:space="preserve">51.02.01. </v>
      </c>
      <c r="G4" s="12" t="str">
        <f>'[2]Форма отчетности 1'!G53</f>
        <v>Хореографическое творчесвто. Рук-ль любительского, творческого коллектива. Преподаватель.</v>
      </c>
      <c r="H4" s="13"/>
      <c r="I4" s="13" t="s">
        <v>17</v>
      </c>
      <c r="J4" s="12" t="s">
        <v>18</v>
      </c>
      <c r="K4" s="11"/>
      <c r="L4" s="7"/>
    </row>
    <row r="5" spans="1:12" ht="33.75" x14ac:dyDescent="0.25">
      <c r="A5" s="13">
        <v>2</v>
      </c>
      <c r="B5" s="14" t="str">
        <f>[1]ХТ4!B4</f>
        <v xml:space="preserve">Аргунова Анна Николаевна </v>
      </c>
      <c r="C5" s="19">
        <v>34875</v>
      </c>
      <c r="D5" s="16" t="s">
        <v>15</v>
      </c>
      <c r="E5" s="17" t="str">
        <f t="shared" ref="E5:E14" si="0">$E$4</f>
        <v>Искусство и культура</v>
      </c>
      <c r="F5" s="13" t="str">
        <f>'[2]Форма отчетности 1'!F54</f>
        <v xml:space="preserve">51.02.01. </v>
      </c>
      <c r="G5" s="12" t="str">
        <f>'[2]Форма отчетности 1'!G54</f>
        <v>Хореографическое творчесвто. Рук-ль любительского, творческого коллектива. Преподаватель.</v>
      </c>
      <c r="H5" s="13"/>
      <c r="I5" s="13" t="s">
        <v>17</v>
      </c>
      <c r="J5" s="12" t="s">
        <v>19</v>
      </c>
      <c r="K5" s="12" t="s">
        <v>20</v>
      </c>
      <c r="L5" s="13" t="s">
        <v>21</v>
      </c>
    </row>
    <row r="6" spans="1:12" ht="33.75" x14ac:dyDescent="0.25">
      <c r="A6" s="18">
        <v>3</v>
      </c>
      <c r="B6" s="14" t="str">
        <f>[1]ХТ4!B6</f>
        <v xml:space="preserve">Борисова Ольга Мировна </v>
      </c>
      <c r="C6" s="19">
        <v>36146</v>
      </c>
      <c r="D6" s="16" t="s">
        <v>15</v>
      </c>
      <c r="E6" s="17" t="str">
        <f t="shared" si="0"/>
        <v>Искусство и культура</v>
      </c>
      <c r="F6" s="13" t="str">
        <f>'[2]Форма отчетности 1'!F56</f>
        <v xml:space="preserve">51.02.01. </v>
      </c>
      <c r="G6" s="12" t="str">
        <f>'[2]Форма отчетности 1'!G56</f>
        <v>Хореографическое творчесвто. Рук-ль любительского, творческого коллектива. Преподаватель.</v>
      </c>
      <c r="H6" s="13"/>
      <c r="I6" s="13" t="str">
        <f t="shared" ref="I6:I59" si="1">$I$5</f>
        <v>Гос.бюджета РС (Я)</v>
      </c>
      <c r="J6" s="12" t="s">
        <v>22</v>
      </c>
      <c r="K6" s="12" t="s">
        <v>23</v>
      </c>
      <c r="L6" s="12" t="s">
        <v>78</v>
      </c>
    </row>
    <row r="7" spans="1:12" ht="33.75" x14ac:dyDescent="0.25">
      <c r="A7" s="13">
        <v>4</v>
      </c>
      <c r="B7" s="14" t="str">
        <f>[1]ХТ4!B7</f>
        <v xml:space="preserve">Брызгаев Василий Васильевич </v>
      </c>
      <c r="C7" s="15">
        <v>35046</v>
      </c>
      <c r="D7" s="16" t="s">
        <v>15</v>
      </c>
      <c r="E7" s="17" t="str">
        <f t="shared" si="0"/>
        <v>Искусство и культура</v>
      </c>
      <c r="F7" s="13" t="str">
        <f>'[2]Форма отчетности 1'!F57</f>
        <v xml:space="preserve">51.02.01. </v>
      </c>
      <c r="G7" s="12" t="str">
        <f>'[2]Форма отчетности 1'!G57</f>
        <v>Хореографическое творчесвто. Рук-ль любительского, творческого коллектива. Преподаватель.</v>
      </c>
      <c r="H7" s="13"/>
      <c r="I7" s="13" t="str">
        <f t="shared" si="1"/>
        <v>Гос.бюджета РС (Я)</v>
      </c>
      <c r="J7" s="12" t="s">
        <v>24</v>
      </c>
      <c r="K7" s="12" t="s">
        <v>74</v>
      </c>
      <c r="L7" s="13" t="s">
        <v>25</v>
      </c>
    </row>
    <row r="8" spans="1:12" ht="33.75" x14ac:dyDescent="0.25">
      <c r="A8" s="13">
        <v>5</v>
      </c>
      <c r="B8" s="14" t="str">
        <f>[1]ХТ4!B8</f>
        <v xml:space="preserve">Заровняева Саргылана Петровна </v>
      </c>
      <c r="C8" s="15">
        <v>35086</v>
      </c>
      <c r="D8" s="16" t="s">
        <v>15</v>
      </c>
      <c r="E8" s="17" t="str">
        <f t="shared" si="0"/>
        <v>Искусство и культура</v>
      </c>
      <c r="F8" s="13" t="str">
        <f>'[2]Форма отчетности 1'!F58</f>
        <v xml:space="preserve">51.02.01. </v>
      </c>
      <c r="G8" s="12" t="str">
        <f>'[2]Форма отчетности 1'!G58</f>
        <v>Хореографическое творчесвто. Рук-ль любительского, творческого коллектива. Преподаватель.</v>
      </c>
      <c r="H8" s="13"/>
      <c r="I8" s="13" t="str">
        <f t="shared" si="1"/>
        <v>Гос.бюджета РС (Я)</v>
      </c>
      <c r="J8" s="12" t="s">
        <v>75</v>
      </c>
      <c r="K8" s="12" t="s">
        <v>76</v>
      </c>
      <c r="L8" s="13" t="s">
        <v>77</v>
      </c>
    </row>
    <row r="9" spans="1:12" ht="33.75" x14ac:dyDescent="0.25">
      <c r="A9" s="13">
        <v>6</v>
      </c>
      <c r="B9" s="14" t="str">
        <f>[1]ХТ4!B9</f>
        <v xml:space="preserve">Кайгародова Виолетта Егоровна </v>
      </c>
      <c r="C9" s="15">
        <v>35736</v>
      </c>
      <c r="D9" s="16" t="s">
        <v>15</v>
      </c>
      <c r="E9" s="17" t="str">
        <f t="shared" si="0"/>
        <v>Искусство и культура</v>
      </c>
      <c r="F9" s="13" t="str">
        <f>'[2]Форма отчетности 1'!F59</f>
        <v xml:space="preserve">51.02.01. </v>
      </c>
      <c r="G9" s="12" t="str">
        <f>'[2]Форма отчетности 1'!G59</f>
        <v>Хореографическое творчесвто. Рук-ль любительского, творческого коллектива. Преподаватель.</v>
      </c>
      <c r="H9" s="13"/>
      <c r="I9" s="13" t="str">
        <f t="shared" si="1"/>
        <v>Гос.бюджета РС (Я)</v>
      </c>
      <c r="J9" s="12" t="s">
        <v>18</v>
      </c>
      <c r="K9" s="11"/>
      <c r="L9" s="7"/>
    </row>
    <row r="10" spans="1:12" ht="33.75" x14ac:dyDescent="0.25">
      <c r="A10" s="13">
        <v>7</v>
      </c>
      <c r="B10" s="14" t="str">
        <f>[1]ХТ4!B10</f>
        <v xml:space="preserve">Кардашевская Саргы Аскалоновна  </v>
      </c>
      <c r="C10" s="15">
        <v>35848</v>
      </c>
      <c r="D10" s="16" t="s">
        <v>15</v>
      </c>
      <c r="E10" s="17" t="str">
        <f t="shared" si="0"/>
        <v>Искусство и культура</v>
      </c>
      <c r="F10" s="12" t="str">
        <f>'[2]Форма отчетности 1'!F60</f>
        <v xml:space="preserve">51.02.01. </v>
      </c>
      <c r="G10" s="12" t="str">
        <f>'[2]Форма отчетности 1'!G60</f>
        <v>Хореографическое творчесвто. Рук-ль любительского, творческого коллектива. Преподаватель.</v>
      </c>
      <c r="H10" s="13"/>
      <c r="I10" s="13" t="str">
        <f t="shared" si="1"/>
        <v>Гос.бюджета РС (Я)</v>
      </c>
      <c r="J10" s="12" t="s">
        <v>82</v>
      </c>
      <c r="K10" s="12" t="s">
        <v>81</v>
      </c>
      <c r="L10" s="12" t="s">
        <v>83</v>
      </c>
    </row>
    <row r="11" spans="1:12" ht="33.75" x14ac:dyDescent="0.25">
      <c r="A11" s="13">
        <v>8</v>
      </c>
      <c r="B11" s="14" t="str">
        <f>[1]ХТ4!B11</f>
        <v xml:space="preserve">Мыреева Варвара Максимовна </v>
      </c>
      <c r="C11" s="15">
        <v>35419</v>
      </c>
      <c r="D11" s="16" t="s">
        <v>15</v>
      </c>
      <c r="E11" s="17" t="str">
        <f t="shared" si="0"/>
        <v>Искусство и культура</v>
      </c>
      <c r="F11" s="13" t="str">
        <f>'[2]Форма отчетности 1'!F61</f>
        <v xml:space="preserve">51.02.01. </v>
      </c>
      <c r="G11" s="12" t="str">
        <f>'[2]Форма отчетности 1'!G61</f>
        <v>Хореографическое творчесвто. Рук-ль любительского, творческого коллектива. Преподаватель.</v>
      </c>
      <c r="H11" s="13" t="str">
        <f>$H$38</f>
        <v>сирота</v>
      </c>
      <c r="I11" s="13" t="str">
        <f t="shared" si="1"/>
        <v>Гос.бюджета РС (Я)</v>
      </c>
      <c r="J11" s="12" t="s">
        <v>85</v>
      </c>
      <c r="K11" s="12" t="s">
        <v>84</v>
      </c>
      <c r="L11" s="13" t="s">
        <v>21</v>
      </c>
    </row>
    <row r="12" spans="1:12" ht="33.75" x14ac:dyDescent="0.25">
      <c r="A12" s="13">
        <v>9</v>
      </c>
      <c r="B12" s="14" t="str">
        <f>[1]ХТ4!B12</f>
        <v xml:space="preserve">Цыпандина Марианна Николаевна </v>
      </c>
      <c r="C12" s="15">
        <v>35816</v>
      </c>
      <c r="D12" s="16" t="s">
        <v>15</v>
      </c>
      <c r="E12" s="17" t="str">
        <f t="shared" si="0"/>
        <v>Искусство и культура</v>
      </c>
      <c r="F12" s="13" t="str">
        <f>'[2]Форма отчетности 1'!F62</f>
        <v xml:space="preserve">51.02.01. </v>
      </c>
      <c r="G12" s="12" t="str">
        <f>'[2]Форма отчетности 1'!G62</f>
        <v>Хореографическое творчесвто. Рук-ль любительского, творческого коллектива. Преподаватель.</v>
      </c>
      <c r="H12" s="13"/>
      <c r="I12" s="13" t="str">
        <f t="shared" si="1"/>
        <v>Гос.бюджета РС (Я)</v>
      </c>
      <c r="J12" s="12" t="s">
        <v>26</v>
      </c>
      <c r="K12" s="12" t="s">
        <v>27</v>
      </c>
      <c r="L12" s="13" t="s">
        <v>21</v>
      </c>
    </row>
    <row r="13" spans="1:12" ht="33.75" x14ac:dyDescent="0.25">
      <c r="A13" s="13">
        <v>10</v>
      </c>
      <c r="B13" s="14" t="str">
        <f>[1]ХТ4!B13</f>
        <v xml:space="preserve">Третьякова Андриана Андреевна </v>
      </c>
      <c r="C13" s="15">
        <v>35762</v>
      </c>
      <c r="D13" s="16" t="s">
        <v>15</v>
      </c>
      <c r="E13" s="17" t="str">
        <f t="shared" si="0"/>
        <v>Искусство и культура</v>
      </c>
      <c r="F13" s="13" t="str">
        <f>'[2]Форма отчетности 1'!F63</f>
        <v xml:space="preserve">51.02.01. </v>
      </c>
      <c r="G13" s="12" t="str">
        <f>'[2]Форма отчетности 1'!G63</f>
        <v>Хореографическое творчесвто. Рук-ль любительского, творческого коллектива. Преподаватель.</v>
      </c>
      <c r="H13" s="13"/>
      <c r="I13" s="13" t="str">
        <f t="shared" si="1"/>
        <v>Гос.бюджета РС (Я)</v>
      </c>
      <c r="J13" s="12" t="s">
        <v>24</v>
      </c>
      <c r="K13" s="12" t="s">
        <v>79</v>
      </c>
      <c r="L13" s="13" t="s">
        <v>80</v>
      </c>
    </row>
    <row r="14" spans="1:12" ht="33.75" x14ac:dyDescent="0.25">
      <c r="A14" s="13">
        <v>11</v>
      </c>
      <c r="B14" s="13" t="str">
        <f>[1]ХТ4!B14</f>
        <v>Ахромешина Марианна Михайловна</v>
      </c>
      <c r="C14" s="15">
        <v>35176</v>
      </c>
      <c r="D14" s="16" t="s">
        <v>15</v>
      </c>
      <c r="E14" s="17" t="str">
        <f t="shared" si="0"/>
        <v>Искусство и культура</v>
      </c>
      <c r="F14" s="13" t="str">
        <f>'[2]Форма отчетности 1'!F64</f>
        <v xml:space="preserve">51.02.01. </v>
      </c>
      <c r="G14" s="12" t="str">
        <f>'[2]Форма отчетности 1'!G64</f>
        <v>Хореографическое творчесвто. Рук-ль любительского, творческого коллектива. Преподаватель.</v>
      </c>
      <c r="H14" s="13"/>
      <c r="I14" s="13" t="str">
        <f t="shared" si="1"/>
        <v>Гос.бюджета РС (Я)</v>
      </c>
      <c r="J14" s="12" t="s">
        <v>29</v>
      </c>
      <c r="K14" s="12" t="s">
        <v>30</v>
      </c>
      <c r="L14" s="12" t="s">
        <v>31</v>
      </c>
    </row>
    <row r="15" spans="1:12" ht="33.75" x14ac:dyDescent="0.25">
      <c r="A15" s="13">
        <v>12</v>
      </c>
      <c r="B15" s="13" t="s">
        <v>32</v>
      </c>
      <c r="C15" s="15">
        <v>35176</v>
      </c>
      <c r="D15" s="16" t="s">
        <v>15</v>
      </c>
      <c r="E15" s="13" t="str">
        <f t="shared" ref="E15:G15" si="2">E14</f>
        <v>Искусство и культура</v>
      </c>
      <c r="F15" s="13" t="str">
        <f t="shared" si="2"/>
        <v xml:space="preserve">51.02.01. </v>
      </c>
      <c r="G15" s="12" t="str">
        <f t="shared" si="2"/>
        <v>Хореографическое творчесвто. Рук-ль любительского, творческого коллектива. Преподаватель.</v>
      </c>
      <c r="H15" s="36"/>
      <c r="I15" s="13" t="str">
        <f t="shared" si="1"/>
        <v>Гос.бюджета РС (Я)</v>
      </c>
      <c r="J15" s="12" t="s">
        <v>48</v>
      </c>
      <c r="K15" s="7"/>
      <c r="L15" s="5"/>
    </row>
    <row r="16" spans="1:12" ht="22.5" x14ac:dyDescent="0.25">
      <c r="A16" s="13">
        <v>13</v>
      </c>
      <c r="B16" s="13" t="str">
        <f>[1]ХД4!B3</f>
        <v xml:space="preserve">Александрова Елена Дмитриевна  </v>
      </c>
      <c r="C16" s="19">
        <v>36175</v>
      </c>
      <c r="D16" s="16" t="s">
        <v>15</v>
      </c>
      <c r="E16" s="17" t="s">
        <v>33</v>
      </c>
      <c r="F16" s="13" t="str">
        <f>'[3]Раздел №6'!A25</f>
        <v>53.02.06</v>
      </c>
      <c r="G16" s="12" t="s">
        <v>34</v>
      </c>
      <c r="H16" s="13"/>
      <c r="I16" s="13" t="str">
        <f t="shared" si="1"/>
        <v>Гос.бюджета РС (Я)</v>
      </c>
      <c r="J16" s="12" t="s">
        <v>115</v>
      </c>
      <c r="K16" s="12" t="s">
        <v>116</v>
      </c>
      <c r="L16" s="12" t="s">
        <v>117</v>
      </c>
    </row>
    <row r="17" spans="1:12" ht="22.5" x14ac:dyDescent="0.25">
      <c r="A17" s="13">
        <v>14</v>
      </c>
      <c r="B17" s="13" t="str">
        <f>[1]ХД4!B4</f>
        <v xml:space="preserve">Васильев Семен Павлович </v>
      </c>
      <c r="C17" s="27" t="s">
        <v>36</v>
      </c>
      <c r="D17" s="16" t="s">
        <v>15</v>
      </c>
      <c r="E17" s="17" t="s">
        <v>33</v>
      </c>
      <c r="F17" s="13" t="str">
        <f>'[3]Раздел №6'!A26</f>
        <v>53.02.07</v>
      </c>
      <c r="G17" s="12" t="s">
        <v>34</v>
      </c>
      <c r="H17" s="13"/>
      <c r="I17" s="13" t="str">
        <f t="shared" si="1"/>
        <v>Гос.бюджета РС (Я)</v>
      </c>
      <c r="J17" s="40" t="s">
        <v>126</v>
      </c>
      <c r="K17" s="37" t="s">
        <v>128</v>
      </c>
      <c r="L17" s="38" t="s">
        <v>94</v>
      </c>
    </row>
    <row r="18" spans="1:12" ht="22.5" x14ac:dyDescent="0.25">
      <c r="A18" s="13">
        <v>15</v>
      </c>
      <c r="B18" s="13" t="str">
        <f>[1]ХД4!B5</f>
        <v xml:space="preserve">Григорьева Елена Михайловна </v>
      </c>
      <c r="C18" s="27" t="s">
        <v>37</v>
      </c>
      <c r="D18" s="16" t="s">
        <v>15</v>
      </c>
      <c r="E18" s="17" t="s">
        <v>33</v>
      </c>
      <c r="F18" s="13" t="str">
        <f>'[3]Раздел №6'!A27</f>
        <v>53.02.08</v>
      </c>
      <c r="G18" s="12" t="s">
        <v>34</v>
      </c>
      <c r="H18" s="13"/>
      <c r="I18" s="13" t="str">
        <f t="shared" si="1"/>
        <v>Гос.бюджета РС (Я)</v>
      </c>
      <c r="J18" s="12" t="s">
        <v>127</v>
      </c>
      <c r="K18" s="12" t="s">
        <v>118</v>
      </c>
      <c r="L18" s="12" t="s">
        <v>119</v>
      </c>
    </row>
    <row r="19" spans="1:12" ht="22.5" x14ac:dyDescent="0.25">
      <c r="A19" s="13">
        <v>16</v>
      </c>
      <c r="B19" s="13" t="str">
        <f>[1]ХД4!B6</f>
        <v xml:space="preserve">Гуляев Лазарь Николаевич </v>
      </c>
      <c r="C19" s="27" t="s">
        <v>39</v>
      </c>
      <c r="D19" s="16" t="s">
        <v>15</v>
      </c>
      <c r="E19" s="17" t="s">
        <v>33</v>
      </c>
      <c r="F19" s="13" t="str">
        <f>'[3]Раздел №6'!A28</f>
        <v>53.02.09</v>
      </c>
      <c r="G19" s="12" t="s">
        <v>34</v>
      </c>
      <c r="H19" s="13"/>
      <c r="I19" s="13" t="str">
        <f t="shared" si="1"/>
        <v>Гос.бюджета РС (Я)</v>
      </c>
      <c r="J19" s="12" t="s">
        <v>24</v>
      </c>
      <c r="K19" s="12" t="s">
        <v>40</v>
      </c>
      <c r="L19" s="13" t="s">
        <v>41</v>
      </c>
    </row>
    <row r="20" spans="1:12" ht="22.5" x14ac:dyDescent="0.25">
      <c r="A20" s="13">
        <v>17</v>
      </c>
      <c r="B20" s="13" t="str">
        <f>[1]ХД4!B7</f>
        <v xml:space="preserve">Дмитриев Петр Дмитриевич </v>
      </c>
      <c r="C20" s="27" t="s">
        <v>42</v>
      </c>
      <c r="D20" s="16" t="s">
        <v>15</v>
      </c>
      <c r="E20" s="17" t="s">
        <v>33</v>
      </c>
      <c r="F20" s="13" t="str">
        <f>'[3]Раздел №6'!A29</f>
        <v>54.00.00</v>
      </c>
      <c r="G20" s="12" t="s">
        <v>34</v>
      </c>
      <c r="H20" s="13"/>
      <c r="I20" s="13" t="str">
        <f t="shared" si="1"/>
        <v>Гос.бюджета РС (Я)</v>
      </c>
      <c r="J20" s="37" t="s">
        <v>120</v>
      </c>
      <c r="K20" s="37" t="s">
        <v>121</v>
      </c>
      <c r="L20" s="38" t="s">
        <v>35</v>
      </c>
    </row>
    <row r="21" spans="1:12" ht="22.5" x14ac:dyDescent="0.25">
      <c r="A21" s="13">
        <v>18</v>
      </c>
      <c r="B21" s="13" t="str">
        <f>[1]ХД4!B8</f>
        <v xml:space="preserve">Новоприезжий Афанасий Васильевич </v>
      </c>
      <c r="C21" s="27" t="s">
        <v>43</v>
      </c>
      <c r="D21" s="16" t="s">
        <v>15</v>
      </c>
      <c r="E21" s="17" t="s">
        <v>33</v>
      </c>
      <c r="F21" s="13" t="str">
        <f>'[3]Раздел №6'!A30</f>
        <v>54.02.01</v>
      </c>
      <c r="G21" s="12" t="s">
        <v>34</v>
      </c>
      <c r="H21" s="13"/>
      <c r="I21" s="13" t="str">
        <f t="shared" si="1"/>
        <v>Гос.бюджета РС (Я)</v>
      </c>
      <c r="J21" s="12" t="s">
        <v>24</v>
      </c>
      <c r="K21" s="12" t="s">
        <v>40</v>
      </c>
      <c r="L21" s="13" t="s">
        <v>41</v>
      </c>
    </row>
    <row r="22" spans="1:12" ht="22.5" x14ac:dyDescent="0.25">
      <c r="A22" s="13">
        <v>19</v>
      </c>
      <c r="B22" s="14" t="s">
        <v>109</v>
      </c>
      <c r="C22" s="27" t="s">
        <v>44</v>
      </c>
      <c r="D22" s="16" t="s">
        <v>15</v>
      </c>
      <c r="E22" s="17" t="s">
        <v>33</v>
      </c>
      <c r="F22" s="13" t="str">
        <f>'[3]Раздел №6'!A31</f>
        <v>54.02.02</v>
      </c>
      <c r="G22" s="12" t="s">
        <v>34</v>
      </c>
      <c r="H22" s="13"/>
      <c r="I22" s="13" t="str">
        <f t="shared" si="1"/>
        <v>Гос.бюджета РС (Я)</v>
      </c>
      <c r="J22" s="12" t="s">
        <v>45</v>
      </c>
      <c r="K22" s="12" t="s">
        <v>46</v>
      </c>
      <c r="L22" s="13" t="s">
        <v>38</v>
      </c>
    </row>
    <row r="23" spans="1:12" ht="22.5" x14ac:dyDescent="0.25">
      <c r="A23" s="13">
        <v>20</v>
      </c>
      <c r="B23" s="14" t="str">
        <f>[1]ХД4!B10</f>
        <v xml:space="preserve">Худаева Айна Сергеевна </v>
      </c>
      <c r="C23" s="27" t="s">
        <v>47</v>
      </c>
      <c r="D23" s="16" t="s">
        <v>15</v>
      </c>
      <c r="E23" s="17" t="s">
        <v>33</v>
      </c>
      <c r="F23" s="13" t="str">
        <f>'[3]Раздел №6'!A32</f>
        <v>54.02.03</v>
      </c>
      <c r="G23" s="12" t="s">
        <v>34</v>
      </c>
      <c r="H23" s="13"/>
      <c r="I23" s="13" t="str">
        <f t="shared" si="1"/>
        <v>Гос.бюджета РС (Я)</v>
      </c>
      <c r="J23" s="12" t="s">
        <v>48</v>
      </c>
      <c r="K23" s="11"/>
      <c r="L23" s="7"/>
    </row>
    <row r="24" spans="1:12" ht="22.5" x14ac:dyDescent="0.25">
      <c r="A24" s="13">
        <v>21</v>
      </c>
      <c r="B24" s="14" t="str">
        <f>[1]СКД4!B5</f>
        <v xml:space="preserve">Винокуров Айтал Максимович </v>
      </c>
      <c r="C24" s="19">
        <v>35493</v>
      </c>
      <c r="D24" s="16" t="s">
        <v>15</v>
      </c>
      <c r="E24" s="17" t="str">
        <f t="shared" ref="E24:E36" si="3">$E$4</f>
        <v>Искусство и культура</v>
      </c>
      <c r="F24" s="13" t="str">
        <f>'[2]Форма отчетности 1'!F13</f>
        <v xml:space="preserve">51.02.02. </v>
      </c>
      <c r="G24" s="12" t="str">
        <f>'[2]Форма отчетности 1'!G13</f>
        <v>Социально-культурная деятельность. Менеджер СКД</v>
      </c>
      <c r="H24" s="13"/>
      <c r="I24" s="13" t="str">
        <f t="shared" si="1"/>
        <v>Гос.бюджета РС (Я)</v>
      </c>
      <c r="J24" s="12" t="s">
        <v>96</v>
      </c>
      <c r="K24" s="11"/>
      <c r="L24" s="11"/>
    </row>
    <row r="25" spans="1:12" ht="33.75" x14ac:dyDescent="0.25">
      <c r="A25" s="13">
        <v>22</v>
      </c>
      <c r="B25" s="14" t="str">
        <f>[1]СКД4!B6</f>
        <v xml:space="preserve">Горохова Саргылана Константиновна  </v>
      </c>
      <c r="C25" s="19">
        <v>35262</v>
      </c>
      <c r="D25" s="16" t="s">
        <v>15</v>
      </c>
      <c r="E25" s="17" t="str">
        <f t="shared" si="3"/>
        <v>Искусство и культура</v>
      </c>
      <c r="F25" s="13" t="str">
        <f>'[2]Форма отчетности 1'!F14</f>
        <v xml:space="preserve">51.02.02. </v>
      </c>
      <c r="G25" s="12" t="str">
        <f>'[2]Форма отчетности 1'!G14</f>
        <v>Социально-культурная деятельность. Менеджер СКД</v>
      </c>
      <c r="H25" s="13"/>
      <c r="I25" s="13" t="str">
        <f t="shared" si="1"/>
        <v>Гос.бюджета РС (Я)</v>
      </c>
      <c r="J25" s="12" t="s">
        <v>103</v>
      </c>
      <c r="K25" s="12" t="s">
        <v>104</v>
      </c>
      <c r="L25" s="13" t="s">
        <v>49</v>
      </c>
    </row>
    <row r="26" spans="1:12" ht="45" x14ac:dyDescent="0.25">
      <c r="A26" s="20">
        <v>23</v>
      </c>
      <c r="B26" s="21" t="str">
        <f>[1]СКД4!B7</f>
        <v xml:space="preserve">Григорьева Кристина Дмитриевна </v>
      </c>
      <c r="C26" s="22">
        <v>35770</v>
      </c>
      <c r="D26" s="23" t="s">
        <v>15</v>
      </c>
      <c r="E26" s="24" t="str">
        <f t="shared" si="3"/>
        <v>Искусство и культура</v>
      </c>
      <c r="F26" s="20" t="str">
        <f>'[2]Форма отчетности 1'!F15</f>
        <v xml:space="preserve">51.02.02. </v>
      </c>
      <c r="G26" s="25" t="str">
        <f>'[2]Форма отчетности 1'!G15</f>
        <v>Социально-культурная деятельность. Менеджер СКД</v>
      </c>
      <c r="H26" s="20"/>
      <c r="I26" s="20" t="str">
        <f t="shared" si="1"/>
        <v>Гос.бюджета РС (Я)</v>
      </c>
      <c r="J26" s="25" t="s">
        <v>111</v>
      </c>
      <c r="K26" s="25" t="s">
        <v>112</v>
      </c>
      <c r="L26" s="7"/>
    </row>
    <row r="27" spans="1:12" ht="33.75" x14ac:dyDescent="0.25">
      <c r="A27" s="20">
        <v>24</v>
      </c>
      <c r="B27" s="21" t="str">
        <f>[1]СКД4!B8</f>
        <v xml:space="preserve">Дегтярева Мария Петровна </v>
      </c>
      <c r="C27" s="22">
        <v>35976</v>
      </c>
      <c r="D27" s="23" t="s">
        <v>15</v>
      </c>
      <c r="E27" s="24" t="str">
        <f t="shared" si="3"/>
        <v>Искусство и культура</v>
      </c>
      <c r="F27" s="20" t="str">
        <f>'[2]Форма отчетности 1'!F16</f>
        <v xml:space="preserve">51.02.02. </v>
      </c>
      <c r="G27" s="25" t="str">
        <f>'[2]Форма отчетности 1'!G16</f>
        <v>Социально-культурная деятельность. Менеджер СКД</v>
      </c>
      <c r="H27" s="20"/>
      <c r="I27" s="20" t="str">
        <f t="shared" si="1"/>
        <v>Гос.бюджета РС (Я)</v>
      </c>
      <c r="J27" s="25" t="s">
        <v>24</v>
      </c>
      <c r="K27" s="25" t="s">
        <v>95</v>
      </c>
      <c r="L27" s="11"/>
    </row>
    <row r="28" spans="1:12" ht="22.5" x14ac:dyDescent="0.25">
      <c r="A28" s="13">
        <v>25</v>
      </c>
      <c r="B28" s="14" t="str">
        <f>[1]СКД4!B9</f>
        <v xml:space="preserve">Михайлов Никола Ильич </v>
      </c>
      <c r="C28" s="15">
        <v>35572</v>
      </c>
      <c r="D28" s="16" t="s">
        <v>15</v>
      </c>
      <c r="E28" s="17" t="str">
        <f t="shared" si="3"/>
        <v>Искусство и культура</v>
      </c>
      <c r="F28" s="13" t="str">
        <f>'[2]Форма отчетности 1'!F17</f>
        <v xml:space="preserve">51.02.02. </v>
      </c>
      <c r="G28" s="12" t="str">
        <f>'[2]Форма отчетности 1'!G17</f>
        <v>Социально-культурная деятельность. Менеджер СКД</v>
      </c>
      <c r="H28" s="13"/>
      <c r="I28" s="13" t="str">
        <f t="shared" si="1"/>
        <v>Гос.бюджета РС (Я)</v>
      </c>
      <c r="J28" s="12" t="s">
        <v>96</v>
      </c>
      <c r="K28" s="11"/>
      <c r="L28" s="11"/>
    </row>
    <row r="29" spans="1:12" ht="22.5" x14ac:dyDescent="0.25">
      <c r="A29" s="13">
        <v>26</v>
      </c>
      <c r="B29" s="14" t="str">
        <f>[1]СКД4!B10</f>
        <v xml:space="preserve">Мкртчян Алексей Евгеньевич </v>
      </c>
      <c r="C29" s="15">
        <v>35511</v>
      </c>
      <c r="D29" s="16" t="s">
        <v>15</v>
      </c>
      <c r="E29" s="17" t="str">
        <f t="shared" si="3"/>
        <v>Искусство и культура</v>
      </c>
      <c r="F29" s="13" t="str">
        <f>'[2]Форма отчетности 1'!F18</f>
        <v xml:space="preserve">51.02.02. </v>
      </c>
      <c r="G29" s="12" t="str">
        <f>'[2]Форма отчетности 1'!G18</f>
        <v>Социально-культурная деятельность. Менеджер СКД</v>
      </c>
      <c r="H29" s="13"/>
      <c r="I29" s="13" t="str">
        <f t="shared" si="1"/>
        <v>Гос.бюджета РС (Я)</v>
      </c>
      <c r="J29" s="12" t="s">
        <v>50</v>
      </c>
      <c r="K29" s="12" t="s">
        <v>51</v>
      </c>
      <c r="L29" s="12" t="s">
        <v>52</v>
      </c>
    </row>
    <row r="30" spans="1:12" ht="45" x14ac:dyDescent="0.25">
      <c r="A30" s="20">
        <v>27</v>
      </c>
      <c r="B30" s="21" t="str">
        <f>[1]СКД4!B11</f>
        <v xml:space="preserve">Прокопьева Айыына Ивановна </v>
      </c>
      <c r="C30" s="22">
        <v>35706</v>
      </c>
      <c r="D30" s="23" t="s">
        <v>15</v>
      </c>
      <c r="E30" s="24" t="str">
        <f t="shared" si="3"/>
        <v>Искусство и культура</v>
      </c>
      <c r="F30" s="20" t="str">
        <f>'[2]Форма отчетности 1'!F19</f>
        <v xml:space="preserve">51.02.02. </v>
      </c>
      <c r="G30" s="25" t="str">
        <f>'[2]Форма отчетности 1'!G19</f>
        <v>Социально-культурная деятельность. Менеджер СКД</v>
      </c>
      <c r="H30" s="20"/>
      <c r="I30" s="20" t="str">
        <f t="shared" si="1"/>
        <v>Гос.бюджета РС (Я)</v>
      </c>
      <c r="J30" s="25" t="s">
        <v>110</v>
      </c>
      <c r="K30" s="25" t="s">
        <v>92</v>
      </c>
      <c r="L30" s="7"/>
    </row>
    <row r="31" spans="1:12" ht="22.5" x14ac:dyDescent="0.25">
      <c r="A31" s="13">
        <v>28</v>
      </c>
      <c r="B31" s="14" t="str">
        <f>[1]СКД4!B12</f>
        <v xml:space="preserve">Руднева Светлана Ивановна </v>
      </c>
      <c r="C31" s="19">
        <v>35697</v>
      </c>
      <c r="D31" s="16" t="s">
        <v>15</v>
      </c>
      <c r="E31" s="17" t="str">
        <f t="shared" si="3"/>
        <v>Искусство и культура</v>
      </c>
      <c r="F31" s="13" t="str">
        <f>'[2]Форма отчетности 1'!F20</f>
        <v xml:space="preserve">51.02.02. </v>
      </c>
      <c r="G31" s="12" t="str">
        <f>'[2]Форма отчетности 1'!G20</f>
        <v>Социально-культурная деятельность. Менеджер СКД</v>
      </c>
      <c r="H31" s="13"/>
      <c r="I31" s="13" t="str">
        <f t="shared" si="1"/>
        <v>Гос.бюджета РС (Я)</v>
      </c>
      <c r="J31" s="12" t="s">
        <v>50</v>
      </c>
      <c r="K31" s="12" t="s">
        <v>51</v>
      </c>
      <c r="L31" s="13" t="s">
        <v>28</v>
      </c>
    </row>
    <row r="32" spans="1:12" ht="22.5" x14ac:dyDescent="0.25">
      <c r="A32" s="13">
        <v>29</v>
      </c>
      <c r="B32" s="14" t="str">
        <f>[1]СКД4!B13</f>
        <v xml:space="preserve">Сергеева Лилия Андреевна </v>
      </c>
      <c r="C32" s="19">
        <v>35680</v>
      </c>
      <c r="D32" s="16" t="s">
        <v>15</v>
      </c>
      <c r="E32" s="17" t="str">
        <f t="shared" si="3"/>
        <v>Искусство и культура</v>
      </c>
      <c r="F32" s="13" t="str">
        <f>'[2]Форма отчетности 1'!F21</f>
        <v xml:space="preserve">51.02.02. </v>
      </c>
      <c r="G32" s="12" t="str">
        <f>'[2]Форма отчетности 1'!G21</f>
        <v>Социально-культурная деятельность. Менеджер СКД</v>
      </c>
      <c r="H32" s="13"/>
      <c r="I32" s="13" t="str">
        <f t="shared" si="1"/>
        <v>Гос.бюджета РС (Я)</v>
      </c>
      <c r="J32" s="12" t="s">
        <v>100</v>
      </c>
      <c r="K32" s="12" t="s">
        <v>101</v>
      </c>
      <c r="L32" s="13" t="s">
        <v>28</v>
      </c>
    </row>
    <row r="33" spans="1:12" ht="22.5" x14ac:dyDescent="0.25">
      <c r="A33" s="13">
        <v>30</v>
      </c>
      <c r="B33" s="14" t="str">
        <f>[1]СКД4!B14</f>
        <v xml:space="preserve">Скрыбыкина Астра Руслановна </v>
      </c>
      <c r="C33" s="15">
        <v>35029</v>
      </c>
      <c r="D33" s="16" t="s">
        <v>15</v>
      </c>
      <c r="E33" s="17" t="str">
        <f t="shared" si="3"/>
        <v>Искусство и культура</v>
      </c>
      <c r="F33" s="13" t="str">
        <f>'[2]Форма отчетности 1'!F22</f>
        <v xml:space="preserve">51.02.02. </v>
      </c>
      <c r="G33" s="12" t="str">
        <f>'[2]Форма отчетности 1'!G22</f>
        <v>Социально-культурная деятельность. Менеджер СКД</v>
      </c>
      <c r="H33" s="13" t="str">
        <f>$H$38</f>
        <v>сирота</v>
      </c>
      <c r="I33" s="13" t="str">
        <f t="shared" si="1"/>
        <v>Гос.бюджета РС (Я)</v>
      </c>
      <c r="J33" s="12" t="s">
        <v>19</v>
      </c>
      <c r="K33" s="12" t="s">
        <v>102</v>
      </c>
      <c r="L33" s="13" t="s">
        <v>114</v>
      </c>
    </row>
    <row r="34" spans="1:12" ht="22.5" x14ac:dyDescent="0.25">
      <c r="A34" s="13">
        <v>31</v>
      </c>
      <c r="B34" s="14" t="str">
        <f>[1]СКД4!B15</f>
        <v xml:space="preserve">Тарасов Семен Петрович </v>
      </c>
      <c r="C34" s="15">
        <v>35192</v>
      </c>
      <c r="D34" s="16" t="s">
        <v>15</v>
      </c>
      <c r="E34" s="17" t="str">
        <f t="shared" si="3"/>
        <v>Искусство и культура</v>
      </c>
      <c r="F34" s="13" t="str">
        <f>'[2]Форма отчетности 1'!F23</f>
        <v xml:space="preserve">51.02.02. </v>
      </c>
      <c r="G34" s="12" t="str">
        <f>'[2]Форма отчетности 1'!G23</f>
        <v>Социально-культурная деятельность. Менеджер СКД</v>
      </c>
      <c r="H34" s="13"/>
      <c r="I34" s="13" t="str">
        <f t="shared" si="1"/>
        <v>Гос.бюджета РС (Я)</v>
      </c>
      <c r="J34" s="12" t="s">
        <v>96</v>
      </c>
      <c r="K34" s="11"/>
      <c r="L34" s="11"/>
    </row>
    <row r="35" spans="1:12" ht="22.5" x14ac:dyDescent="0.25">
      <c r="A35" s="13">
        <v>32</v>
      </c>
      <c r="B35" s="14" t="str">
        <f>[1]СКД4!B16</f>
        <v xml:space="preserve">Татаринов Ефрем Николаевич </v>
      </c>
      <c r="C35" s="15">
        <v>35565</v>
      </c>
      <c r="D35" s="16" t="s">
        <v>15</v>
      </c>
      <c r="E35" s="17" t="str">
        <f t="shared" si="3"/>
        <v>Искусство и культура</v>
      </c>
      <c r="F35" s="13" t="str">
        <f>'[2]Форма отчетности 1'!F24</f>
        <v xml:space="preserve">51.02.02. </v>
      </c>
      <c r="G35" s="12" t="str">
        <f>'[2]Форма отчетности 1'!G24</f>
        <v>Социально-культурная деятельность. Менеджер СКД</v>
      </c>
      <c r="H35" s="13"/>
      <c r="I35" s="13" t="str">
        <f t="shared" si="1"/>
        <v>Гос.бюджета РС (Я)</v>
      </c>
      <c r="J35" s="12" t="s">
        <v>53</v>
      </c>
      <c r="K35" s="12" t="s">
        <v>54</v>
      </c>
      <c r="L35" s="12" t="s">
        <v>55</v>
      </c>
    </row>
    <row r="36" spans="1:12" ht="22.5" x14ac:dyDescent="0.25">
      <c r="A36" s="13">
        <v>33</v>
      </c>
      <c r="B36" s="14" t="str">
        <f>[1]СКД4!B17</f>
        <v>Васильев Иван Иванович</v>
      </c>
      <c r="C36" s="19">
        <v>35282</v>
      </c>
      <c r="D36" s="16" t="s">
        <v>15</v>
      </c>
      <c r="E36" s="17" t="str">
        <f t="shared" si="3"/>
        <v>Искусство и культура</v>
      </c>
      <c r="F36" s="13" t="str">
        <f>'[2]Форма отчетности 1'!F25</f>
        <v xml:space="preserve">51.02.02. </v>
      </c>
      <c r="G36" s="12" t="str">
        <f>'[2]Форма отчетности 1'!G25</f>
        <v>Социально-культурная деятельность. Менеджер СКД</v>
      </c>
      <c r="H36" s="13"/>
      <c r="I36" s="13" t="str">
        <f t="shared" si="1"/>
        <v>Гос.бюджета РС (Я)</v>
      </c>
      <c r="J36" s="40" t="s">
        <v>126</v>
      </c>
      <c r="K36" s="12" t="str">
        <f>$K$57</f>
        <v>ООО "Театр эстрады "Сахаконцерт"</v>
      </c>
      <c r="L36" s="12" t="s">
        <v>130</v>
      </c>
    </row>
    <row r="37" spans="1:12" ht="22.5" x14ac:dyDescent="0.25">
      <c r="A37" s="13">
        <v>34</v>
      </c>
      <c r="B37" s="14" t="str">
        <f>[1]МЗМ4!B4</f>
        <v xml:space="preserve">Аммосов Павел Иннокентьевич </v>
      </c>
      <c r="C37" s="15">
        <v>35819</v>
      </c>
      <c r="D37" s="16" t="s">
        <v>15</v>
      </c>
      <c r="E37" s="17" t="str">
        <f>$E$16</f>
        <v>Музыкальное искусство</v>
      </c>
      <c r="F37" s="13" t="s">
        <v>56</v>
      </c>
      <c r="G37" s="12" t="s">
        <v>57</v>
      </c>
      <c r="H37" s="13"/>
      <c r="I37" s="13" t="str">
        <f t="shared" si="1"/>
        <v>Гос.бюджета РС (Я)</v>
      </c>
      <c r="J37" s="12" t="s">
        <v>24</v>
      </c>
      <c r="K37" s="12" t="s">
        <v>0</v>
      </c>
      <c r="L37" s="12" t="s">
        <v>58</v>
      </c>
    </row>
    <row r="38" spans="1:12" ht="22.5" x14ac:dyDescent="0.25">
      <c r="A38" s="20">
        <v>35</v>
      </c>
      <c r="B38" s="21" t="str">
        <f>[1]МЗМ4!B5</f>
        <v xml:space="preserve">Дьяконов Роберт Дмитриевич </v>
      </c>
      <c r="C38" s="26">
        <v>35767</v>
      </c>
      <c r="D38" s="23" t="s">
        <v>15</v>
      </c>
      <c r="E38" s="24" t="str">
        <f>$E$16</f>
        <v>Музыкальное искусство</v>
      </c>
      <c r="F38" s="20" t="str">
        <f t="shared" ref="F38:G40" si="4">F37</f>
        <v>53.02.08.</v>
      </c>
      <c r="G38" s="25" t="str">
        <f t="shared" si="4"/>
        <v>Музыкальное звукооператорское мастерство. Специалист звукооператорского мастерства.</v>
      </c>
      <c r="H38" s="20" t="s">
        <v>59</v>
      </c>
      <c r="I38" s="20" t="str">
        <f t="shared" si="1"/>
        <v>Гос.бюджета РС (Я)</v>
      </c>
      <c r="J38" s="25" t="s">
        <v>24</v>
      </c>
      <c r="K38" s="25" t="s">
        <v>88</v>
      </c>
      <c r="L38" s="7"/>
    </row>
    <row r="39" spans="1:12" ht="22.5" x14ac:dyDescent="0.25">
      <c r="A39" s="13">
        <v>36</v>
      </c>
      <c r="B39" s="14" t="str">
        <f>[1]МЗМ4!B6</f>
        <v xml:space="preserve">Лебедев Андрей Валерьевич </v>
      </c>
      <c r="C39" s="15">
        <v>34715</v>
      </c>
      <c r="D39" s="16" t="s">
        <v>15</v>
      </c>
      <c r="E39" s="17" t="str">
        <f>$E$16</f>
        <v>Музыкальное искусство</v>
      </c>
      <c r="F39" s="13" t="str">
        <f t="shared" si="4"/>
        <v>53.02.08.</v>
      </c>
      <c r="G39" s="12" t="str">
        <f t="shared" si="4"/>
        <v>Музыкальное звукооператорское мастерство. Специалист звукооператорского мастерства.</v>
      </c>
      <c r="H39" s="13"/>
      <c r="I39" s="13" t="str">
        <f t="shared" si="1"/>
        <v>Гос.бюджета РС (Я)</v>
      </c>
      <c r="J39" s="12" t="s">
        <v>24</v>
      </c>
      <c r="K39" s="12" t="s">
        <v>86</v>
      </c>
      <c r="L39" s="12" t="s">
        <v>87</v>
      </c>
    </row>
    <row r="40" spans="1:12" ht="22.5" x14ac:dyDescent="0.25">
      <c r="A40" s="13">
        <v>37</v>
      </c>
      <c r="B40" s="14" t="str">
        <f>[1]МЗМ4!B7</f>
        <v xml:space="preserve">Сергучев Эллэй Георгиевич </v>
      </c>
      <c r="C40" s="15">
        <v>33600</v>
      </c>
      <c r="D40" s="16" t="s">
        <v>15</v>
      </c>
      <c r="E40" s="17" t="str">
        <f>$E$16</f>
        <v>Музыкальное искусство</v>
      </c>
      <c r="F40" s="13" t="str">
        <f t="shared" si="4"/>
        <v>53.02.08.</v>
      </c>
      <c r="G40" s="12" t="str">
        <f t="shared" si="4"/>
        <v>Музыкальное звукооператорское мастерство. Специалист звукооператорского мастерства.</v>
      </c>
      <c r="H40" s="13"/>
      <c r="I40" s="13" t="str">
        <f t="shared" si="1"/>
        <v>Гос.бюджета РС (Я)</v>
      </c>
      <c r="J40" s="12" t="s">
        <v>24</v>
      </c>
      <c r="K40" s="12" t="s">
        <v>105</v>
      </c>
      <c r="L40" s="12" t="s">
        <v>106</v>
      </c>
    </row>
    <row r="41" spans="1:12" ht="22.5" x14ac:dyDescent="0.25">
      <c r="A41" s="13">
        <v>38</v>
      </c>
      <c r="B41" s="14" t="str">
        <f>[1]ТТ4!B4</f>
        <v>Аксенов Юрий Иннокентьевич</v>
      </c>
      <c r="C41" s="19">
        <v>35858</v>
      </c>
      <c r="D41" s="16" t="s">
        <v>15</v>
      </c>
      <c r="E41" s="17" t="str">
        <f t="shared" ref="E41:E52" si="5">$E$4</f>
        <v>Искусство и культура</v>
      </c>
      <c r="F41" s="13" t="str">
        <f t="shared" ref="F41:F52" si="6">$F$57</f>
        <v xml:space="preserve">51.02.01. </v>
      </c>
      <c r="G41" s="12" t="s">
        <v>60</v>
      </c>
      <c r="H41" s="13" t="str">
        <f>$H$38</f>
        <v>сирота</v>
      </c>
      <c r="I41" s="13" t="str">
        <f t="shared" si="1"/>
        <v>Гос.бюджета РС (Я)</v>
      </c>
      <c r="J41" s="12" t="s">
        <v>96</v>
      </c>
      <c r="K41" s="11"/>
      <c r="L41" s="7"/>
    </row>
    <row r="42" spans="1:12" ht="22.5" x14ac:dyDescent="0.25">
      <c r="A42" s="20">
        <v>39</v>
      </c>
      <c r="B42" s="21" t="str">
        <f>[1]ТТ4!B5</f>
        <v xml:space="preserve">Березкин Ян Эдуардович </v>
      </c>
      <c r="C42" s="28" t="s">
        <v>61</v>
      </c>
      <c r="D42" s="23" t="s">
        <v>15</v>
      </c>
      <c r="E42" s="24" t="str">
        <f t="shared" si="5"/>
        <v>Искусство и культура</v>
      </c>
      <c r="F42" s="20" t="str">
        <f t="shared" si="6"/>
        <v xml:space="preserve">51.02.01. </v>
      </c>
      <c r="G42" s="25" t="str">
        <f t="shared" ref="G42:G52" si="7">$G$41</f>
        <v>Театральное творчество. Рук-ль любительского, творческого коллектива. Преподаватель.</v>
      </c>
      <c r="H42" s="20" t="str">
        <f>$H$38</f>
        <v>сирота</v>
      </c>
      <c r="I42" s="20" t="str">
        <f t="shared" si="1"/>
        <v>Гос.бюджета РС (Я)</v>
      </c>
      <c r="J42" s="25" t="s">
        <v>24</v>
      </c>
      <c r="K42" s="25" t="s">
        <v>99</v>
      </c>
      <c r="L42" s="7"/>
    </row>
    <row r="43" spans="1:12" ht="22.5" x14ac:dyDescent="0.25">
      <c r="A43" s="13">
        <v>40</v>
      </c>
      <c r="B43" s="14" t="str">
        <f>[1]ТТ4!B6</f>
        <v xml:space="preserve">Журавлев Даниил Алексеевич </v>
      </c>
      <c r="C43" s="19">
        <v>35324</v>
      </c>
      <c r="D43" s="16" t="s">
        <v>15</v>
      </c>
      <c r="E43" s="17" t="str">
        <f t="shared" si="5"/>
        <v>Искусство и культура</v>
      </c>
      <c r="F43" s="13" t="str">
        <f t="shared" si="6"/>
        <v xml:space="preserve">51.02.01. </v>
      </c>
      <c r="G43" s="12" t="str">
        <f t="shared" si="7"/>
        <v>Театральное творчество. Рук-ль любительского, творческого коллектива. Преподаватель.</v>
      </c>
      <c r="H43" s="13"/>
      <c r="I43" s="13" t="str">
        <f t="shared" si="1"/>
        <v>Гос.бюджета РС (Я)</v>
      </c>
      <c r="J43" s="12" t="s">
        <v>113</v>
      </c>
      <c r="K43" s="12" t="s">
        <v>97</v>
      </c>
      <c r="L43" s="13" t="s">
        <v>98</v>
      </c>
    </row>
    <row r="44" spans="1:12" ht="45" x14ac:dyDescent="0.25">
      <c r="A44" s="13">
        <v>41</v>
      </c>
      <c r="B44" s="14" t="str">
        <f>[1]ТТ4!B7</f>
        <v xml:space="preserve">Захаров Александр Егорович </v>
      </c>
      <c r="C44" s="19">
        <v>36013</v>
      </c>
      <c r="D44" s="16" t="s">
        <v>15</v>
      </c>
      <c r="E44" s="17" t="str">
        <f t="shared" si="5"/>
        <v>Искусство и культура</v>
      </c>
      <c r="F44" s="13" t="str">
        <f t="shared" si="6"/>
        <v xml:space="preserve">51.02.01. </v>
      </c>
      <c r="G44" s="12" t="str">
        <f t="shared" si="7"/>
        <v>Театральное творчество. Рук-ль любительского, творческого коллектива. Преподаватель.</v>
      </c>
      <c r="H44" s="13"/>
      <c r="I44" s="13" t="str">
        <f t="shared" si="1"/>
        <v>Гос.бюджета РС (Я)</v>
      </c>
      <c r="J44" s="12" t="s">
        <v>89</v>
      </c>
      <c r="K44" s="12" t="s">
        <v>90</v>
      </c>
      <c r="L44" s="12" t="s">
        <v>77</v>
      </c>
    </row>
    <row r="45" spans="1:12" ht="22.5" x14ac:dyDescent="0.25">
      <c r="A45" s="13">
        <v>42</v>
      </c>
      <c r="B45" s="14" t="str">
        <f>[1]ТТ4!B8</f>
        <v xml:space="preserve">Захаров Сандал Иванович </v>
      </c>
      <c r="C45" s="27" t="s">
        <v>62</v>
      </c>
      <c r="D45" s="16" t="s">
        <v>15</v>
      </c>
      <c r="E45" s="17" t="str">
        <f t="shared" si="5"/>
        <v>Искусство и культура</v>
      </c>
      <c r="F45" s="13" t="str">
        <f t="shared" si="6"/>
        <v xml:space="preserve">51.02.01. </v>
      </c>
      <c r="G45" s="12" t="str">
        <f t="shared" si="7"/>
        <v>Театральное творчество. Рук-ль любительского, творческого коллектива. Преподаватель.</v>
      </c>
      <c r="H45" s="13"/>
      <c r="I45" s="13" t="str">
        <f t="shared" si="1"/>
        <v>Гос.бюджета РС (Я)</v>
      </c>
      <c r="J45" s="12" t="s">
        <v>96</v>
      </c>
      <c r="K45" s="11"/>
      <c r="L45" s="7"/>
    </row>
    <row r="46" spans="1:12" ht="22.5" x14ac:dyDescent="0.25">
      <c r="A46" s="13">
        <v>43</v>
      </c>
      <c r="B46" s="14" t="str">
        <f>[1]ТТ4!B9</f>
        <v xml:space="preserve">Иванов Дьулус Васильевич </v>
      </c>
      <c r="C46" s="15">
        <v>35942</v>
      </c>
      <c r="D46" s="16" t="s">
        <v>15</v>
      </c>
      <c r="E46" s="17" t="str">
        <f t="shared" si="5"/>
        <v>Искусство и культура</v>
      </c>
      <c r="F46" s="13" t="str">
        <f t="shared" si="6"/>
        <v xml:space="preserve">51.02.01. </v>
      </c>
      <c r="G46" s="12" t="str">
        <f t="shared" si="7"/>
        <v>Театральное творчество. Рук-ль любительского, творческого коллектива. Преподаватель.</v>
      </c>
      <c r="H46" s="13"/>
      <c r="I46" s="13" t="str">
        <f t="shared" si="1"/>
        <v>Гос.бюджета РС (Я)</v>
      </c>
      <c r="J46" s="13" t="s">
        <v>24</v>
      </c>
      <c r="K46" s="12" t="s">
        <v>93</v>
      </c>
      <c r="L46" s="13" t="s">
        <v>94</v>
      </c>
    </row>
    <row r="47" spans="1:12" ht="22.5" x14ac:dyDescent="0.25">
      <c r="A47" s="13">
        <v>44</v>
      </c>
      <c r="B47" s="14" t="str">
        <f>[1]ТТ4!B10</f>
        <v>Кириллин Александр Семенович</v>
      </c>
      <c r="C47" s="35" t="s">
        <v>63</v>
      </c>
      <c r="D47" s="16" t="s">
        <v>15</v>
      </c>
      <c r="E47" s="17" t="str">
        <f t="shared" si="5"/>
        <v>Искусство и культура</v>
      </c>
      <c r="F47" s="13" t="str">
        <f t="shared" si="6"/>
        <v xml:space="preserve">51.02.01. </v>
      </c>
      <c r="G47" s="12" t="str">
        <f t="shared" si="7"/>
        <v>Театральное творчество. Рук-ль любительского, творческого коллектива. Преподаватель.</v>
      </c>
      <c r="H47" s="13"/>
      <c r="I47" s="13" t="str">
        <f t="shared" si="1"/>
        <v>Гос.бюджета РС (Я)</v>
      </c>
      <c r="J47" s="12" t="s">
        <v>96</v>
      </c>
      <c r="K47" s="11"/>
      <c r="L47" s="7"/>
    </row>
    <row r="48" spans="1:12" ht="33.75" x14ac:dyDescent="0.25">
      <c r="A48" s="20">
        <v>45</v>
      </c>
      <c r="B48" s="21" t="str">
        <f>[1]ТТ4!B11</f>
        <v xml:space="preserve">Макаров Роман Андреевич </v>
      </c>
      <c r="C48" s="22">
        <v>36149</v>
      </c>
      <c r="D48" s="23" t="s">
        <v>15</v>
      </c>
      <c r="E48" s="24" t="str">
        <f t="shared" si="5"/>
        <v>Искусство и культура</v>
      </c>
      <c r="F48" s="20" t="str">
        <f t="shared" si="6"/>
        <v xml:space="preserve">51.02.01. </v>
      </c>
      <c r="G48" s="25" t="str">
        <f t="shared" si="7"/>
        <v>Театральное творчество. Рук-ль любительского, творческого коллектива. Преподаватель.</v>
      </c>
      <c r="H48" s="20"/>
      <c r="I48" s="20" t="str">
        <f t="shared" si="1"/>
        <v>Гос.бюджета РС (Я)</v>
      </c>
      <c r="J48" s="25" t="s">
        <v>24</v>
      </c>
      <c r="K48" s="25" t="s">
        <v>95</v>
      </c>
      <c r="L48" s="7"/>
    </row>
    <row r="49" spans="1:12" ht="45" x14ac:dyDescent="0.25">
      <c r="A49" s="20">
        <v>46</v>
      </c>
      <c r="B49" s="21" t="str">
        <f>[1]ТТ4!B12</f>
        <v>Николаева Сайаана Алексеевна</v>
      </c>
      <c r="C49" s="22">
        <v>35853</v>
      </c>
      <c r="D49" s="23" t="s">
        <v>15</v>
      </c>
      <c r="E49" s="24" t="str">
        <f t="shared" si="5"/>
        <v>Искусство и культура</v>
      </c>
      <c r="F49" s="20" t="str">
        <f t="shared" si="6"/>
        <v xml:space="preserve">51.02.01. </v>
      </c>
      <c r="G49" s="25" t="str">
        <f t="shared" si="7"/>
        <v>Театральное творчество. Рук-ль любительского, творческого коллектива. Преподаватель.</v>
      </c>
      <c r="H49" s="20"/>
      <c r="I49" s="20" t="str">
        <f t="shared" si="1"/>
        <v>Гос.бюджета РС (Я)</v>
      </c>
      <c r="J49" s="25" t="s">
        <v>91</v>
      </c>
      <c r="K49" s="25" t="s">
        <v>92</v>
      </c>
      <c r="L49" s="7"/>
    </row>
    <row r="50" spans="1:12" ht="22.5" x14ac:dyDescent="0.25">
      <c r="A50" s="13">
        <v>47</v>
      </c>
      <c r="B50" s="14" t="str">
        <f>[1]ТТ4!B13</f>
        <v xml:space="preserve">Христофоров Ньургун Артемович </v>
      </c>
      <c r="C50" s="19">
        <v>35439</v>
      </c>
      <c r="D50" s="16" t="s">
        <v>15</v>
      </c>
      <c r="E50" s="17" t="str">
        <f t="shared" si="5"/>
        <v>Искусство и культура</v>
      </c>
      <c r="F50" s="13" t="str">
        <f t="shared" si="6"/>
        <v xml:space="preserve">51.02.01. </v>
      </c>
      <c r="G50" s="12" t="str">
        <f t="shared" si="7"/>
        <v>Театральное творчество. Рук-ль любительского, творческого коллектива. Преподаватель.</v>
      </c>
      <c r="H50" s="13"/>
      <c r="I50" s="13" t="str">
        <f t="shared" si="1"/>
        <v>Гос.бюджета РС (Я)</v>
      </c>
      <c r="J50" s="12" t="s">
        <v>96</v>
      </c>
      <c r="K50" s="11"/>
      <c r="L50" s="7"/>
    </row>
    <row r="51" spans="1:12" ht="22.5" x14ac:dyDescent="0.25">
      <c r="A51" s="13">
        <v>48</v>
      </c>
      <c r="B51" s="14" t="str">
        <f>[1]ТТ4!B14</f>
        <v xml:space="preserve">Чемезова Елена Степановна </v>
      </c>
      <c r="C51" s="19">
        <v>35945</v>
      </c>
      <c r="D51" s="16" t="s">
        <v>15</v>
      </c>
      <c r="E51" s="17" t="str">
        <f t="shared" si="5"/>
        <v>Искусство и культура</v>
      </c>
      <c r="F51" s="13" t="str">
        <f t="shared" si="6"/>
        <v xml:space="preserve">51.02.01. </v>
      </c>
      <c r="G51" s="12" t="str">
        <f t="shared" si="7"/>
        <v>Театральное творчество. Рук-ль любительского, творческого коллектива. Преподаватель.</v>
      </c>
      <c r="H51" s="13"/>
      <c r="I51" s="13" t="str">
        <f t="shared" si="1"/>
        <v>Гос.бюджета РС (Я)</v>
      </c>
      <c r="J51" s="12" t="s">
        <v>18</v>
      </c>
      <c r="K51" s="11"/>
      <c r="L51" s="7"/>
    </row>
    <row r="52" spans="1:12" ht="22.5" x14ac:dyDescent="0.25">
      <c r="A52" s="13">
        <v>49</v>
      </c>
      <c r="B52" s="14" t="str">
        <f>[1]ТТ4!B15</f>
        <v xml:space="preserve">Черкашин Семен Семенович </v>
      </c>
      <c r="C52" s="27" t="s">
        <v>64</v>
      </c>
      <c r="D52" s="16" t="s">
        <v>15</v>
      </c>
      <c r="E52" s="17" t="str">
        <f t="shared" si="5"/>
        <v>Искусство и культура</v>
      </c>
      <c r="F52" s="30" t="str">
        <f t="shared" si="6"/>
        <v xml:space="preserve">51.02.01. </v>
      </c>
      <c r="G52" s="31" t="str">
        <f t="shared" si="7"/>
        <v>Театральное творчество. Рук-ль любительского, творческого коллектива. Преподаватель.</v>
      </c>
      <c r="H52" s="13"/>
      <c r="I52" s="13" t="str">
        <f t="shared" si="1"/>
        <v>Гос.бюджета РС (Я)</v>
      </c>
      <c r="J52" s="12" t="s">
        <v>96</v>
      </c>
      <c r="K52" s="11"/>
      <c r="L52" s="7"/>
    </row>
    <row r="53" spans="1:12" x14ac:dyDescent="0.25">
      <c r="A53" s="13">
        <v>50</v>
      </c>
      <c r="B53" s="14" t="str">
        <f>[1]ТАВТ!B4</f>
        <v>Бережнов Дмитрий Филиппович</v>
      </c>
      <c r="C53" s="15">
        <f>[4]Лист1!$C$2</f>
        <v>36383</v>
      </c>
      <c r="D53" s="16" t="s">
        <v>15</v>
      </c>
      <c r="E53" s="32" t="s">
        <v>65</v>
      </c>
      <c r="F53" s="33" t="s">
        <v>66</v>
      </c>
      <c r="G53" s="33" t="s">
        <v>67</v>
      </c>
      <c r="H53" s="34"/>
      <c r="I53" s="13" t="str">
        <f t="shared" si="1"/>
        <v>Гос.бюджета РС (Я)</v>
      </c>
      <c r="J53" s="12" t="s">
        <v>96</v>
      </c>
      <c r="K53" s="5"/>
      <c r="L53" s="5"/>
    </row>
    <row r="54" spans="1:12" x14ac:dyDescent="0.25">
      <c r="A54" s="13">
        <v>51</v>
      </c>
      <c r="B54" s="14" t="str">
        <f>[1]ТАВТ!B5</f>
        <v>Григорьев Альберт Денисович</v>
      </c>
      <c r="C54" s="15">
        <f>[4]Лист1!$C$4</f>
        <v>35962</v>
      </c>
      <c r="D54" s="16" t="s">
        <v>15</v>
      </c>
      <c r="E54" s="17" t="str">
        <f>$E$53</f>
        <v>Экранные искусства</v>
      </c>
      <c r="F54" s="29" t="str">
        <f t="shared" ref="F54:G56" si="8">F53</f>
        <v>55.02.01</v>
      </c>
      <c r="G54" s="29" t="str">
        <f t="shared" si="8"/>
        <v>Театральная и аудиовизуальная техника. Техник</v>
      </c>
      <c r="H54" s="13"/>
      <c r="I54" s="13" t="str">
        <f t="shared" si="1"/>
        <v>Гос.бюджета РС (Я)</v>
      </c>
      <c r="J54" s="12" t="s">
        <v>96</v>
      </c>
      <c r="K54" s="11"/>
      <c r="L54" s="7"/>
    </row>
    <row r="55" spans="1:12" ht="22.5" x14ac:dyDescent="0.25">
      <c r="A55" s="13">
        <v>52</v>
      </c>
      <c r="B55" s="14" t="str">
        <f>[1]ТАВТ!B7</f>
        <v>Николаев  Айаал Айаалович</v>
      </c>
      <c r="C55" s="15">
        <f>[4]Лист1!$C$6</f>
        <v>34303</v>
      </c>
      <c r="D55" s="16" t="s">
        <v>15</v>
      </c>
      <c r="E55" s="17" t="str">
        <f>$E$53</f>
        <v>Экранные искусства</v>
      </c>
      <c r="F55" s="29" t="str">
        <f t="shared" si="8"/>
        <v>55.02.01</v>
      </c>
      <c r="G55" s="29" t="str">
        <f t="shared" si="8"/>
        <v>Театральная и аудиовизуальная техника. Техник</v>
      </c>
      <c r="H55" s="13"/>
      <c r="I55" s="13" t="str">
        <f t="shared" si="1"/>
        <v>Гос.бюджета РС (Я)</v>
      </c>
      <c r="J55" s="12" t="s">
        <v>24</v>
      </c>
      <c r="K55" s="12" t="s">
        <v>68</v>
      </c>
      <c r="L55" s="12" t="s">
        <v>69</v>
      </c>
    </row>
    <row r="56" spans="1:12" x14ac:dyDescent="0.25">
      <c r="A56" s="41">
        <v>53</v>
      </c>
      <c r="B56" s="14" t="str">
        <f>[1]ТАВТ!B8</f>
        <v>Бочкарев Дмитрий Геннадьевич</v>
      </c>
      <c r="C56" s="15">
        <f>[4]Лист1!$C$3</f>
        <v>34849</v>
      </c>
      <c r="D56" s="16" t="s">
        <v>15</v>
      </c>
      <c r="E56" s="17" t="str">
        <f>$E$53</f>
        <v>Экранные искусства</v>
      </c>
      <c r="F56" s="29" t="str">
        <f t="shared" si="8"/>
        <v>55.02.01</v>
      </c>
      <c r="G56" s="29" t="str">
        <f t="shared" si="8"/>
        <v>Театральная и аудиовизуальная техника. Техник</v>
      </c>
      <c r="H56" s="13"/>
      <c r="I56" s="13" t="str">
        <f t="shared" si="1"/>
        <v>Гос.бюджета РС (Я)</v>
      </c>
      <c r="J56" s="12" t="s">
        <v>123</v>
      </c>
      <c r="K56" s="42" t="s">
        <v>129</v>
      </c>
      <c r="L56" s="12" t="s">
        <v>124</v>
      </c>
    </row>
    <row r="57" spans="1:12" ht="33.75" x14ac:dyDescent="0.25">
      <c r="A57" s="13">
        <v>54</v>
      </c>
      <c r="B57" s="39" t="str">
        <f>[1]ФВТ4!B5</f>
        <v>Васильев Аян Александрович</v>
      </c>
      <c r="C57" s="27" t="s">
        <v>70</v>
      </c>
      <c r="D57" s="16" t="s">
        <v>15</v>
      </c>
      <c r="E57" s="17" t="s">
        <v>71</v>
      </c>
      <c r="F57" s="31" t="str">
        <f>'[2]Форма отчетности 1'!F70</f>
        <v xml:space="preserve">51.02.01. </v>
      </c>
      <c r="G57" s="31" t="str">
        <f>'[2]Форма отчетности 1'!G70</f>
        <v>Фото и видеотворчество. Руководитель любительсекого, творческого коллектива. Преподаватель.</v>
      </c>
      <c r="H57" s="30" t="s">
        <v>59</v>
      </c>
      <c r="I57" s="12" t="s">
        <v>108</v>
      </c>
      <c r="J57" s="37" t="s">
        <v>24</v>
      </c>
      <c r="K57" s="37" t="s">
        <v>128</v>
      </c>
      <c r="L57" s="37" t="s">
        <v>122</v>
      </c>
    </row>
    <row r="58" spans="1:12" ht="33.75" x14ac:dyDescent="0.25">
      <c r="A58" s="13">
        <v>55</v>
      </c>
      <c r="B58" s="14" t="str">
        <f>[1]ФВТ4!B4</f>
        <v>Дьячковский Вячеслав Юрьевич</v>
      </c>
      <c r="C58" s="27" t="s">
        <v>72</v>
      </c>
      <c r="D58" s="16" t="s">
        <v>15</v>
      </c>
      <c r="E58" s="17" t="s">
        <v>71</v>
      </c>
      <c r="F58" s="12" t="str">
        <f>'[2]Форма отчетности 1'!F71</f>
        <v xml:space="preserve">51.02.01. </v>
      </c>
      <c r="G58" s="12" t="str">
        <f>'[2]Форма отчетности 1'!G71</f>
        <v>Фото и видеотворчество. Руководитель любительсекого, творческого коллектива. Преподаватель.</v>
      </c>
      <c r="H58" s="13"/>
      <c r="I58" s="12" t="s">
        <v>108</v>
      </c>
      <c r="J58" s="37"/>
      <c r="K58" s="37" t="s">
        <v>128</v>
      </c>
      <c r="L58" s="38" t="s">
        <v>125</v>
      </c>
    </row>
    <row r="59" spans="1:12" ht="33.75" x14ac:dyDescent="0.25">
      <c r="A59" s="30">
        <v>56</v>
      </c>
      <c r="B59" s="14" t="str">
        <f>[1]ФВТ4!B3</f>
        <v>Сокольников Герман Нюргунович</v>
      </c>
      <c r="C59" s="27" t="s">
        <v>73</v>
      </c>
      <c r="D59" s="16" t="s">
        <v>15</v>
      </c>
      <c r="E59" s="17" t="s">
        <v>71</v>
      </c>
      <c r="F59" s="12" t="str">
        <f>'[2]Форма отчетности 1'!F72</f>
        <v xml:space="preserve">51.02.01. </v>
      </c>
      <c r="G59" s="12" t="str">
        <f>'[2]Форма отчетности 1'!G72</f>
        <v>Фото и видеотворчество. Руководитель любительсекого, творческого коллектива. Преподаватель.</v>
      </c>
      <c r="H59" s="13"/>
      <c r="I59" s="13" t="str">
        <f t="shared" si="1"/>
        <v>Гос.бюджета РС (Я)</v>
      </c>
      <c r="J59" s="12" t="s">
        <v>24</v>
      </c>
      <c r="K59" s="12" t="s">
        <v>0</v>
      </c>
      <c r="L59" s="12" t="s">
        <v>107</v>
      </c>
    </row>
    <row r="60" spans="1:12" x14ac:dyDescent="0.25">
      <c r="A60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Робертович</dc:creator>
  <cp:lastModifiedBy>Олег Робертович</cp:lastModifiedBy>
  <dcterms:created xsi:type="dcterms:W3CDTF">2018-10-23T00:03:38Z</dcterms:created>
  <dcterms:modified xsi:type="dcterms:W3CDTF">2018-11-12T01:20:05Z</dcterms:modified>
</cp:coreProperties>
</file>